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725" yWindow="375" windowWidth="11400" windowHeight="13965" activeTab="1"/>
  </bookViews>
  <sheets>
    <sheet name="Pokyny pro vyplnění" sheetId="2" r:id="rId1"/>
    <sheet name="Stavba" sheetId="3" r:id="rId2"/>
    <sheet name="Rozpočet Pol" sheetId="1" r:id="rId3"/>
  </sheets>
  <externalReferences>
    <externalReference r:id="rId4"/>
    <externalReference r:id="rId5"/>
  </externalReferences>
  <definedNames>
    <definedName name="CelkemDPHVypocet" localSheetId="1">Stavba!$H$37</definedName>
    <definedName name="CenaCelkem">Stavba!$G$26</definedName>
    <definedName name="CenaCelkemBezDPH">Stavba!$G$25</definedName>
    <definedName name="CenaCelkemVypocet" localSheetId="1">Stavba!$I$37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[2]Stavba!$G$24</definedName>
    <definedName name="DPHZakl">[2]Stavba!$G$26</definedName>
    <definedName name="dpsc" localSheetId="1">Stavba!$C$13</definedName>
    <definedName name="IČO" localSheetId="1">Stavba!$I$11</definedName>
    <definedName name="Mena">[2]Stavba!$J$29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Stavba!$B$35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Stavba!$E$20</definedName>
    <definedName name="SazbaDPH1">'[1]Krycí list'!$C$30</definedName>
    <definedName name="SazbaDPH2" localSheetId="1">Stavba!$E$22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Stavba!$B$1:$J$33</definedName>
    <definedName name="ZakladDPHSni">[2]Stavba!$G$23</definedName>
    <definedName name="ZakladDPHSniVypocet" localSheetId="1">Stavba!$F$37</definedName>
    <definedName name="ZakladDPHZakl">[2]Stavba!$G$25</definedName>
    <definedName name="ZakladDPHZaklVypocet" localSheetId="1">Stavba!$G$37</definedName>
    <definedName name="Zaokrouhleni">[2]Stavba!$G$27</definedName>
    <definedName name="Zhotovitel">Stavba!$D$11:$G$11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G23" i="3"/>
  <c r="G36" i="3"/>
  <c r="G37" i="3" s="1"/>
  <c r="F36" i="3"/>
  <c r="F37" i="3" s="1"/>
  <c r="G35" i="3"/>
  <c r="F35" i="3"/>
  <c r="J25" i="3"/>
  <c r="J24" i="3"/>
  <c r="G24" i="3"/>
  <c r="J23" i="3"/>
  <c r="E23" i="3"/>
  <c r="J22" i="3"/>
  <c r="J21" i="3"/>
  <c r="E21" i="3"/>
  <c r="J20" i="3"/>
  <c r="H20" i="1" l="1"/>
  <c r="G20" i="3"/>
  <c r="G21" i="3" s="1"/>
  <c r="G25" i="3"/>
  <c r="H36" i="3"/>
  <c r="H37" i="3" s="1"/>
  <c r="G26" i="3" l="1"/>
  <c r="I36" i="3"/>
  <c r="I37" i="3" s="1"/>
  <c r="J36" i="3" s="1"/>
  <c r="J37" i="3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comments2.xml><?xml version="1.0" encoding="utf-8"?>
<comments xmlns="http://schemas.openxmlformats.org/spreadsheetml/2006/main">
  <authors>
    <author>Kateřina Markupová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Kateřina Markupová:</t>
        </r>
        <r>
          <rPr>
            <sz val="9"/>
            <color indexed="81"/>
            <rFont val="Tahoma"/>
            <family val="2"/>
            <charset val="238"/>
          </rPr>
          <t xml:space="preserve">
Název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Kateřina Markupová:</t>
        </r>
        <r>
          <rPr>
            <sz val="9"/>
            <color indexed="81"/>
            <rFont val="Tahoma"/>
            <family val="2"/>
            <charset val="238"/>
          </rPr>
          <t xml:space="preserve">
IČ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Kateřina Markupová:</t>
        </r>
        <r>
          <rPr>
            <sz val="9"/>
            <color indexed="81"/>
            <rFont val="Tahoma"/>
            <family val="2"/>
            <charset val="238"/>
          </rPr>
          <t xml:space="preserve">
ulice č.p.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Kateřina Markupová:</t>
        </r>
        <r>
          <rPr>
            <sz val="9"/>
            <color indexed="81"/>
            <rFont val="Tahoma"/>
            <family val="2"/>
            <charset val="238"/>
          </rPr>
          <t xml:space="preserve">
DIČ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Kateřina Markupová:
PSČ Město </t>
        </r>
      </text>
    </comment>
  </commentList>
</comments>
</file>

<file path=xl/sharedStrings.xml><?xml version="1.0" encoding="utf-8"?>
<sst xmlns="http://schemas.openxmlformats.org/spreadsheetml/2006/main" count="95" uniqueCount="83">
  <si>
    <t>Slepý položkový rozpočet</t>
  </si>
  <si>
    <t>Zakázka:</t>
  </si>
  <si>
    <t>Výměna automatických dveří v budově A2</t>
  </si>
  <si>
    <t>Místo:</t>
  </si>
  <si>
    <t xml:space="preserve">Hotelová škola Radlická, Radlická 591/115 Praha-Jinonice      </t>
  </si>
  <si>
    <t>Objednatel:</t>
  </si>
  <si>
    <t>Zhotovitel:</t>
  </si>
  <si>
    <t xml:space="preserve">                                                                                          IČ:</t>
  </si>
  <si>
    <t xml:space="preserve">              DIČ: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</si>
  <si>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</si>
  <si>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</si>
  <si>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</si>
  <si>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</si>
  <si>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</si>
  <si>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</si>
  <si>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</si>
  <si>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automatické dveře – SŠ – 1805mm,  SV-2090mm, PŠ – 1805mm, PV – 2090, DP – 4900mm</t>
  </si>
  <si>
    <t>osazení dveří v únikové cestě -  otevírání pružinovým lanem</t>
  </si>
  <si>
    <t>modul vstupu – prioritní zavření a otevření – komunikace s EPS</t>
  </si>
  <si>
    <t>zámek posuvných křídel hákový</t>
  </si>
  <si>
    <t>prodloužení pohonu</t>
  </si>
  <si>
    <t>přepínač vstupu (radar čipy)</t>
  </si>
  <si>
    <t>páska pro šerozraké či slabozraké</t>
  </si>
  <si>
    <t xml:space="preserve">demontáž  </t>
  </si>
  <si>
    <t xml:space="preserve">montáž   </t>
  </si>
  <si>
    <t>dopravné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</si>
  <si>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</si>
  <si>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</si>
  <si>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</si>
  <si>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</si>
  <si>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Misto</t>
  </si>
  <si>
    <t>Radlická 591/115, Praha 5 - Jinonice</t>
  </si>
  <si>
    <t>Rozpočet:</t>
  </si>
  <si>
    <t>Hotelová škola Radlická</t>
  </si>
  <si>
    <t>IČ:</t>
  </si>
  <si>
    <t>60446242</t>
  </si>
  <si>
    <t>Radlická 591/115</t>
  </si>
  <si>
    <t>DIČ:</t>
  </si>
  <si>
    <t>158 00</t>
  </si>
  <si>
    <t>Praha 5 - Jinonice</t>
  </si>
  <si>
    <t>Projektant:</t>
  </si>
  <si>
    <t>Vypracoval:</t>
  </si>
  <si>
    <t>Ing. Luboš Kurz</t>
  </si>
  <si>
    <t>VN</t>
  </si>
  <si>
    <t>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</si>
  <si>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</si>
  <si>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</si>
  <si>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</si>
  <si>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</si>
  <si>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</si>
  <si>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</si>
  <si>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</si>
  <si>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</si>
  <si>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</si>
  <si>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</si>
  <si>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</si>
  <si>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</si>
  <si>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</si>
  <si>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</si>
  <si>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</si>
  <si>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</si>
  <si>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</si>
  <si>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</si>
  <si>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</si>
  <si>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</si>
  <si>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</si>
  <si>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Hotelová škola Radlická - oprava radiátorů A1, A2, A3, A4</t>
  </si>
  <si>
    <t>Celkem za stavbu</t>
  </si>
  <si>
    <t>Hotelová škola Radlická -Výměna automatických dveří v budově A2 v areálu HŠ Radlická</t>
  </si>
  <si>
    <t xml:space="preserve">Hotelová škola Radlická, Radlická 591/115 Praha-Jinonice     </t>
  </si>
  <si>
    <t xml:space="preserve"> IČO:</t>
  </si>
  <si>
    <t xml:space="preserve">              </t>
  </si>
  <si>
    <t>SŠ</t>
  </si>
  <si>
    <t>SV</t>
  </si>
  <si>
    <t>PŠ</t>
  </si>
  <si>
    <t>PV</t>
  </si>
  <si>
    <t>DP</t>
  </si>
  <si>
    <t xml:space="preserve">Stavební otvor šířka </t>
  </si>
  <si>
    <t>Stavební otvor výška</t>
  </si>
  <si>
    <t xml:space="preserve">Průchozí otvor šířka </t>
  </si>
  <si>
    <t>Průchozí otvor výška</t>
  </si>
  <si>
    <t>Délka pohonu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</si>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</sst>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9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2"/>
      <color theme="1"/>
      <name val="Arial CE"/>
      <charset val="238"/>
    </font>
    <font>
      <sz val="10"/>
      <color theme="1"/>
      <name val="Arial CE1"/>
      <charset val="238"/>
    </font>
    <font>
      <b/>
      <sz val="11"/>
      <color theme="1"/>
      <name val="Liberation Sans"/>
      <charset val="238"/>
    </font>
    <font>
      <sz val="11"/>
      <color rgb="FF000000"/>
      <name val="Liberation Sans"/>
      <charset val="238"/>
    </font>
    <font>
      <sz val="10"/>
      <color rgb="FF000000"/>
      <name val="Liberation Sans"/>
      <charset val="238"/>
    </font>
    <font>
      <sz val="8"/>
      <color rgb="FF000000"/>
      <name val="Arial CE1"/>
      <charset val="238"/>
    </font>
    <font>
      <sz val="10"/>
      <color rgb="FF000000"/>
      <name val="Arial CE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family val="2"/>
      <charset val="238"/>
    </font>
    <font>
      <sz val="9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rgb="FF000000"/>
      <name val="Arial CE1"/>
      <charset val="238"/>
    </font>
    <font>
      <b/>
      <sz val="9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EEEEEE"/>
      </patternFill>
    </fill>
    <fill>
      <patternFill patternType="solid">
        <fgColor rgb="FFDDDDDD"/>
        <bgColor indexed="64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0" fontId="21" fillId="0" borderId="0"/>
  </cellStyleXfs>
  <cellXfs count="196">
    <xf numFmtId="0" fontId="0" fillId="0" borderId="0" xfId="0"/>
    <xf numFmtId="0" fontId="0" fillId="0" borderId="3" xfId="0" applyBorder="1"/>
    <xf numFmtId="49" fontId="0" fillId="0" borderId="0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9" fontId="17" fillId="9" borderId="4" xfId="0" applyNumberFormat="1" applyFont="1" applyFill="1" applyBorder="1"/>
    <xf numFmtId="49" fontId="18" fillId="9" borderId="4" xfId="0" applyNumberFormat="1" applyFont="1" applyFill="1" applyBorder="1"/>
    <xf numFmtId="0" fontId="18" fillId="9" borderId="4" xfId="0" applyFont="1" applyFill="1" applyBorder="1"/>
    <xf numFmtId="4" fontId="18" fillId="9" borderId="4" xfId="0" applyNumberFormat="1" applyFont="1" applyFill="1" applyBorder="1" applyAlignment="1">
      <alignment vertical="top" shrinkToFit="1"/>
    </xf>
    <xf numFmtId="0" fontId="14" fillId="0" borderId="2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2" fillId="0" borderId="0" xfId="18" applyFont="1"/>
    <xf numFmtId="0" fontId="21" fillId="0" borderId="0" xfId="18"/>
    <xf numFmtId="0" fontId="23" fillId="10" borderId="0" xfId="18" applyFont="1" applyFill="1" applyAlignment="1">
      <alignment horizontal="left" wrapText="1"/>
    </xf>
    <xf numFmtId="0" fontId="21" fillId="0" borderId="5" xfId="18" applyBorder="1"/>
    <xf numFmtId="0" fontId="24" fillId="0" borderId="6" xfId="18" applyFont="1" applyBorder="1" applyAlignment="1">
      <alignment horizontal="center" vertical="center"/>
    </xf>
    <xf numFmtId="0" fontId="24" fillId="0" borderId="7" xfId="18" applyFont="1" applyBorder="1" applyAlignment="1">
      <alignment horizontal="center" vertical="center"/>
    </xf>
    <xf numFmtId="0" fontId="24" fillId="0" borderId="8" xfId="18" applyFont="1" applyBorder="1" applyAlignment="1">
      <alignment horizontal="center" vertical="center"/>
    </xf>
    <xf numFmtId="0" fontId="21" fillId="0" borderId="9" xfId="18" applyBorder="1"/>
    <xf numFmtId="0" fontId="25" fillId="11" borderId="9" xfId="18" applyFont="1" applyFill="1" applyBorder="1" applyAlignment="1">
      <alignment horizontal="left" vertical="center" indent="1"/>
    </xf>
    <xf numFmtId="49" fontId="26" fillId="11" borderId="0" xfId="18" applyNumberFormat="1" applyFont="1" applyFill="1" applyBorder="1" applyAlignment="1">
      <alignment horizontal="left" vertical="center"/>
    </xf>
    <xf numFmtId="49" fontId="26" fillId="11" borderId="10" xfId="18" applyNumberFormat="1" applyFont="1" applyFill="1" applyBorder="1" applyAlignment="1">
      <alignment horizontal="center" vertical="center" shrinkToFit="1"/>
    </xf>
    <xf numFmtId="0" fontId="26" fillId="11" borderId="10" xfId="18" applyFont="1" applyFill="1" applyBorder="1" applyAlignment="1">
      <alignment horizontal="center" vertical="center" shrinkToFit="1"/>
    </xf>
    <xf numFmtId="0" fontId="26" fillId="11" borderId="11" xfId="18" applyFont="1" applyFill="1" applyBorder="1" applyAlignment="1">
      <alignment horizontal="center" vertical="center" shrinkToFit="1"/>
    </xf>
    <xf numFmtId="14" fontId="23" fillId="0" borderId="0" xfId="18" applyNumberFormat="1" applyFont="1" applyAlignment="1">
      <alignment horizontal="left"/>
    </xf>
    <xf numFmtId="0" fontId="21" fillId="11" borderId="9" xfId="18" applyFont="1" applyFill="1" applyBorder="1" applyAlignment="1">
      <alignment horizontal="left" vertical="center" indent="1"/>
    </xf>
    <xf numFmtId="0" fontId="22" fillId="11" borderId="0" xfId="18" applyFont="1" applyFill="1" applyBorder="1" applyAlignment="1">
      <alignment horizontal="left" vertical="center"/>
    </xf>
    <xf numFmtId="49" fontId="22" fillId="11" borderId="0" xfId="18" applyNumberFormat="1" applyFont="1" applyFill="1" applyBorder="1" applyAlignment="1">
      <alignment horizontal="center" vertical="center"/>
    </xf>
    <xf numFmtId="0" fontId="22" fillId="11" borderId="0" xfId="18" applyFont="1" applyFill="1" applyBorder="1" applyAlignment="1">
      <alignment horizontal="center" vertical="center"/>
    </xf>
    <xf numFmtId="0" fontId="22" fillId="11" borderId="12" xfId="18" applyFont="1" applyFill="1" applyBorder="1" applyAlignment="1">
      <alignment horizontal="center" vertical="center"/>
    </xf>
    <xf numFmtId="0" fontId="21" fillId="11" borderId="13" xfId="18" applyFont="1" applyFill="1" applyBorder="1" applyAlignment="1">
      <alignment horizontal="left" vertical="center" indent="1"/>
    </xf>
    <xf numFmtId="0" fontId="21" fillId="11" borderId="14" xfId="18" applyFont="1" applyFill="1" applyBorder="1"/>
    <xf numFmtId="49" fontId="22" fillId="11" borderId="14" xfId="18" applyNumberFormat="1" applyFont="1" applyFill="1" applyBorder="1" applyAlignment="1">
      <alignment horizontal="left" vertical="center"/>
    </xf>
    <xf numFmtId="0" fontId="22" fillId="11" borderId="14" xfId="18" applyFont="1" applyFill="1" applyBorder="1"/>
    <xf numFmtId="0" fontId="22" fillId="11" borderId="14" xfId="18" applyFont="1" applyFill="1" applyBorder="1" applyAlignment="1"/>
    <xf numFmtId="0" fontId="22" fillId="11" borderId="15" xfId="18" applyFont="1" applyFill="1" applyBorder="1" applyAlignment="1"/>
    <xf numFmtId="0" fontId="21" fillId="0" borderId="9" xfId="18" applyFont="1" applyBorder="1" applyAlignment="1">
      <alignment horizontal="left" vertical="center" indent="1"/>
    </xf>
    <xf numFmtId="0" fontId="21" fillId="0" borderId="0" xfId="18" applyBorder="1"/>
    <xf numFmtId="49" fontId="22" fillId="0" borderId="0" xfId="18" applyNumberFormat="1" applyFont="1" applyBorder="1" applyAlignment="1">
      <alignment horizontal="left" vertical="center"/>
    </xf>
    <xf numFmtId="0" fontId="22" fillId="0" borderId="0" xfId="18" applyFont="1" applyBorder="1" applyAlignment="1">
      <alignment vertical="center"/>
    </xf>
    <xf numFmtId="0" fontId="21" fillId="0" borderId="0" xfId="18" applyFont="1" applyBorder="1" applyAlignment="1">
      <alignment horizontal="right" vertical="center"/>
    </xf>
    <xf numFmtId="0" fontId="21" fillId="0" borderId="12" xfId="18" applyBorder="1" applyAlignment="1"/>
    <xf numFmtId="0" fontId="22" fillId="0" borderId="9" xfId="18" applyFont="1" applyBorder="1" applyAlignment="1">
      <alignment horizontal="left" vertical="center" indent="1"/>
    </xf>
    <xf numFmtId="0" fontId="22" fillId="0" borderId="13" xfId="18" applyFont="1" applyBorder="1" applyAlignment="1">
      <alignment horizontal="left" vertical="center" indent="1"/>
    </xf>
    <xf numFmtId="49" fontId="22" fillId="0" borderId="14" xfId="18" applyNumberFormat="1" applyFont="1" applyBorder="1" applyAlignment="1">
      <alignment horizontal="right" vertical="center"/>
    </xf>
    <xf numFmtId="49" fontId="22" fillId="0" borderId="14" xfId="18" applyNumberFormat="1" applyFont="1" applyBorder="1" applyAlignment="1">
      <alignment horizontal="left" vertical="center"/>
    </xf>
    <xf numFmtId="0" fontId="22" fillId="0" borderId="14" xfId="18" applyFont="1" applyBorder="1" applyAlignment="1">
      <alignment vertical="center"/>
    </xf>
    <xf numFmtId="0" fontId="21" fillId="0" borderId="14" xfId="18" applyFont="1" applyBorder="1" applyAlignment="1">
      <alignment vertical="center"/>
    </xf>
    <xf numFmtId="0" fontId="21" fillId="0" borderId="15" xfId="18" applyBorder="1" applyAlignment="1"/>
    <xf numFmtId="0" fontId="22" fillId="0" borderId="0" xfId="18" applyFont="1" applyFill="1" applyBorder="1" applyAlignment="1">
      <alignment horizontal="left" vertical="center"/>
    </xf>
    <xf numFmtId="0" fontId="21" fillId="0" borderId="0" xfId="18" applyBorder="1" applyAlignment="1"/>
    <xf numFmtId="0" fontId="22" fillId="0" borderId="0" xfId="18" applyFont="1" applyBorder="1" applyAlignment="1">
      <alignment horizontal="left" vertical="center"/>
    </xf>
    <xf numFmtId="0" fontId="21" fillId="0" borderId="13" xfId="18" applyBorder="1" applyAlignment="1">
      <alignment horizontal="left" indent="1"/>
    </xf>
    <xf numFmtId="0" fontId="22" fillId="0" borderId="14" xfId="18" applyFont="1" applyBorder="1" applyAlignment="1">
      <alignment horizontal="right" vertical="center"/>
    </xf>
    <xf numFmtId="0" fontId="22" fillId="0" borderId="14" xfId="18" applyFont="1" applyFill="1" applyBorder="1" applyAlignment="1">
      <alignment horizontal="left" vertical="center"/>
    </xf>
    <xf numFmtId="0" fontId="21" fillId="0" borderId="14" xfId="18" applyBorder="1" applyAlignment="1">
      <alignment vertical="center"/>
    </xf>
    <xf numFmtId="0" fontId="21" fillId="0" borderId="14" xfId="18" applyBorder="1" applyAlignment="1"/>
    <xf numFmtId="0" fontId="21" fillId="0" borderId="14" xfId="18" applyBorder="1" applyAlignment="1">
      <alignment horizontal="right"/>
    </xf>
    <xf numFmtId="49" fontId="22" fillId="12" borderId="10" xfId="18" applyNumberFormat="1" applyFont="1" applyFill="1" applyBorder="1" applyAlignment="1" applyProtection="1">
      <alignment horizontal="left" vertical="center"/>
      <protection locked="0"/>
    </xf>
    <xf numFmtId="49" fontId="22" fillId="12" borderId="0" xfId="18" applyNumberFormat="1" applyFont="1" applyFill="1" applyBorder="1" applyAlignment="1" applyProtection="1">
      <alignment horizontal="left" vertical="center"/>
      <protection locked="0"/>
    </xf>
    <xf numFmtId="49" fontId="22" fillId="12" borderId="0" xfId="18" applyNumberFormat="1" applyFont="1" applyFill="1" applyBorder="1" applyAlignment="1" applyProtection="1">
      <alignment horizontal="left" vertical="center"/>
      <protection locked="0"/>
    </xf>
    <xf numFmtId="49" fontId="22" fillId="12" borderId="14" xfId="18" applyNumberFormat="1" applyFont="1" applyFill="1" applyBorder="1" applyAlignment="1" applyProtection="1">
      <alignment horizontal="right" vertical="center"/>
      <protection locked="0"/>
    </xf>
    <xf numFmtId="49" fontId="22" fillId="12" borderId="14" xfId="18" applyNumberFormat="1" applyFont="1" applyFill="1" applyBorder="1" applyAlignment="1" applyProtection="1">
      <alignment horizontal="left" vertical="center"/>
      <protection locked="0"/>
    </xf>
    <xf numFmtId="0" fontId="21" fillId="0" borderId="14" xfId="18" applyFont="1" applyBorder="1" applyAlignment="1">
      <alignment horizontal="right" vertical="center"/>
    </xf>
    <xf numFmtId="0" fontId="21" fillId="0" borderId="16" xfId="18" applyFont="1" applyBorder="1" applyAlignment="1">
      <alignment horizontal="left" vertical="top" indent="1"/>
    </xf>
    <xf numFmtId="0" fontId="21" fillId="0" borderId="10" xfId="18" applyBorder="1" applyAlignment="1">
      <alignment vertical="top"/>
    </xf>
    <xf numFmtId="0" fontId="22" fillId="0" borderId="10" xfId="18" applyFont="1" applyFill="1" applyBorder="1" applyAlignment="1">
      <alignment horizontal="left" vertical="top"/>
    </xf>
    <xf numFmtId="0" fontId="22" fillId="0" borderId="10" xfId="18" applyFont="1" applyBorder="1" applyAlignment="1">
      <alignment vertical="center"/>
    </xf>
    <xf numFmtId="0" fontId="21" fillId="0" borderId="10" xfId="18" applyFont="1" applyBorder="1" applyAlignment="1">
      <alignment horizontal="right" vertical="center"/>
    </xf>
    <xf numFmtId="0" fontId="21" fillId="0" borderId="11" xfId="18" applyBorder="1" applyAlignment="1"/>
    <xf numFmtId="49" fontId="21" fillId="0" borderId="9" xfId="18" applyNumberFormat="1" applyBorder="1"/>
    <xf numFmtId="0" fontId="21" fillId="0" borderId="18" xfId="18" applyBorder="1" applyAlignment="1">
      <alignment horizontal="left" vertical="center"/>
    </xf>
    <xf numFmtId="0" fontId="21" fillId="0" borderId="18" xfId="18" applyBorder="1"/>
    <xf numFmtId="0" fontId="21" fillId="0" borderId="17" xfId="18" applyBorder="1" applyAlignment="1">
      <alignment horizontal="left" indent="1"/>
    </xf>
    <xf numFmtId="1" fontId="22" fillId="0" borderId="18" xfId="18" applyNumberFormat="1" applyFont="1" applyBorder="1" applyAlignment="1">
      <alignment horizontal="right" vertical="center"/>
    </xf>
    <xf numFmtId="0" fontId="21" fillId="0" borderId="18" xfId="18" applyBorder="1" applyAlignment="1">
      <alignment horizontal="left" vertical="center" indent="1"/>
    </xf>
    <xf numFmtId="0" fontId="22" fillId="0" borderId="18" xfId="18" applyFont="1" applyBorder="1" applyAlignment="1">
      <alignment vertical="center"/>
    </xf>
    <xf numFmtId="49" fontId="21" fillId="0" borderId="21" xfId="18" applyNumberFormat="1" applyFont="1" applyBorder="1" applyAlignment="1">
      <alignment horizontal="left" vertical="center"/>
    </xf>
    <xf numFmtId="0" fontId="21" fillId="0" borderId="17" xfId="18" applyBorder="1" applyAlignment="1">
      <alignment horizontal="left" vertical="center" indent="1"/>
    </xf>
    <xf numFmtId="1" fontId="22" fillId="0" borderId="19" xfId="18" applyNumberFormat="1" applyFont="1" applyBorder="1" applyAlignment="1">
      <alignment horizontal="right" vertical="center"/>
    </xf>
    <xf numFmtId="0" fontId="21" fillId="0" borderId="13" xfId="18" applyBorder="1" applyAlignment="1">
      <alignment horizontal="left" vertical="center" indent="1"/>
    </xf>
    <xf numFmtId="0" fontId="21" fillId="0" borderId="14" xfId="18" applyBorder="1" applyAlignment="1">
      <alignment horizontal="left" vertical="center"/>
    </xf>
    <xf numFmtId="0" fontId="21" fillId="0" borderId="14" xfId="18" applyBorder="1"/>
    <xf numFmtId="1" fontId="22" fillId="0" borderId="22" xfId="18" applyNumberFormat="1" applyFont="1" applyBorder="1" applyAlignment="1">
      <alignment horizontal="right" vertical="center"/>
    </xf>
    <xf numFmtId="0" fontId="21" fillId="0" borderId="14" xfId="18" applyBorder="1" applyAlignment="1">
      <alignment horizontal="left" vertical="center" indent="1"/>
    </xf>
    <xf numFmtId="49" fontId="21" fillId="0" borderId="15" xfId="18" applyNumberFormat="1" applyFont="1" applyBorder="1" applyAlignment="1">
      <alignment horizontal="left" vertical="center"/>
    </xf>
    <xf numFmtId="0" fontId="21" fillId="0" borderId="9" xfId="18" applyBorder="1" applyAlignment="1">
      <alignment horizontal="left" vertical="center" indent="1"/>
    </xf>
    <xf numFmtId="0" fontId="21" fillId="0" borderId="0" xfId="18" applyBorder="1" applyAlignment="1">
      <alignment horizontal="left" vertical="center"/>
    </xf>
    <xf numFmtId="1" fontId="21" fillId="0" borderId="0" xfId="18" applyNumberFormat="1" applyBorder="1" applyAlignment="1">
      <alignment horizontal="left" vertical="center"/>
    </xf>
    <xf numFmtId="4" fontId="21" fillId="0" borderId="0" xfId="18" applyNumberFormat="1" applyBorder="1" applyAlignment="1">
      <alignment horizontal="left" vertical="center"/>
    </xf>
    <xf numFmtId="49" fontId="21" fillId="0" borderId="12" xfId="18" applyNumberFormat="1" applyFont="1" applyBorder="1" applyAlignment="1">
      <alignment horizontal="left" vertical="center"/>
    </xf>
    <xf numFmtId="0" fontId="28" fillId="11" borderId="23" xfId="18" applyFont="1" applyFill="1" applyBorder="1" applyAlignment="1">
      <alignment horizontal="left" vertical="center" indent="1"/>
    </xf>
    <xf numFmtId="0" fontId="29" fillId="11" borderId="24" xfId="18" applyFont="1" applyFill="1" applyBorder="1" applyAlignment="1">
      <alignment horizontal="left" vertical="center"/>
    </xf>
    <xf numFmtId="0" fontId="21" fillId="11" borderId="24" xfId="18" applyFill="1" applyBorder="1" applyAlignment="1">
      <alignment horizontal="left" vertical="center"/>
    </xf>
    <xf numFmtId="4" fontId="28" fillId="11" borderId="24" xfId="18" applyNumberFormat="1" applyFont="1" applyFill="1" applyBorder="1" applyAlignment="1">
      <alignment horizontal="left" vertical="center"/>
    </xf>
    <xf numFmtId="2" fontId="30" fillId="11" borderId="24" xfId="18" applyNumberFormat="1" applyFont="1" applyFill="1" applyBorder="1" applyAlignment="1">
      <alignment horizontal="right" vertical="center"/>
    </xf>
    <xf numFmtId="49" fontId="21" fillId="11" borderId="25" xfId="18" applyNumberFormat="1" applyFill="1" applyBorder="1" applyAlignment="1">
      <alignment horizontal="left" vertical="center"/>
    </xf>
    <xf numFmtId="0" fontId="21" fillId="11" borderId="24" xfId="18" applyFill="1" applyBorder="1"/>
    <xf numFmtId="4" fontId="30" fillId="11" borderId="24" xfId="18" applyNumberFormat="1" applyFont="1" applyFill="1" applyBorder="1" applyAlignment="1">
      <alignment horizontal="right" vertical="center"/>
    </xf>
    <xf numFmtId="49" fontId="22" fillId="11" borderId="25" xfId="18" applyNumberFormat="1" applyFont="1" applyFill="1" applyBorder="1" applyAlignment="1">
      <alignment horizontal="left" vertical="center"/>
    </xf>
    <xf numFmtId="0" fontId="21" fillId="0" borderId="12" xfId="18" applyBorder="1" applyAlignment="1">
      <alignment horizontal="right"/>
    </xf>
    <xf numFmtId="0" fontId="21" fillId="0" borderId="9" xfId="18" applyBorder="1" applyAlignment="1">
      <alignment horizontal="right"/>
    </xf>
    <xf numFmtId="0" fontId="21" fillId="0" borderId="0" xfId="18" applyBorder="1" applyAlignment="1">
      <alignment horizontal="center" vertical="center"/>
    </xf>
    <xf numFmtId="0" fontId="22" fillId="0" borderId="14" xfId="18" applyFont="1" applyBorder="1" applyAlignment="1">
      <alignment vertical="top"/>
    </xf>
    <xf numFmtId="14" fontId="22" fillId="0" borderId="14" xfId="18" applyNumberFormat="1" applyFont="1" applyBorder="1" applyAlignment="1">
      <alignment horizontal="center" vertical="top"/>
    </xf>
    <xf numFmtId="0" fontId="22" fillId="0" borderId="9" xfId="18" applyFont="1" applyBorder="1"/>
    <xf numFmtId="0" fontId="22" fillId="0" borderId="0" xfId="18" applyFont="1" applyBorder="1"/>
    <xf numFmtId="0" fontId="22" fillId="0" borderId="14" xfId="18" applyFont="1" applyBorder="1"/>
    <xf numFmtId="0" fontId="22" fillId="0" borderId="14" xfId="18" applyFont="1" applyBorder="1" applyAlignment="1"/>
    <xf numFmtId="0" fontId="22" fillId="0" borderId="12" xfId="18" applyFont="1" applyBorder="1" applyAlignment="1">
      <alignment horizontal="right"/>
    </xf>
    <xf numFmtId="0" fontId="21" fillId="0" borderId="10" xfId="18" applyBorder="1" applyAlignment="1">
      <alignment horizontal="center"/>
    </xf>
    <xf numFmtId="0" fontId="21" fillId="0" borderId="0" xfId="18" applyBorder="1" applyAlignment="1">
      <alignment horizontal="center"/>
    </xf>
    <xf numFmtId="0" fontId="21" fillId="0" borderId="26" xfId="18" applyBorder="1"/>
    <xf numFmtId="0" fontId="21" fillId="0" borderId="27" xfId="18" applyBorder="1"/>
    <xf numFmtId="0" fontId="21" fillId="0" borderId="27" xfId="18" applyBorder="1" applyAlignment="1"/>
    <xf numFmtId="0" fontId="21" fillId="0" borderId="28" xfId="18" applyBorder="1" applyAlignment="1">
      <alignment horizontal="right"/>
    </xf>
    <xf numFmtId="0" fontId="28" fillId="0" borderId="0" xfId="18" applyFont="1" applyAlignment="1">
      <alignment horizontal="left"/>
    </xf>
    <xf numFmtId="0" fontId="24" fillId="0" borderId="0" xfId="18" applyFont="1" applyAlignment="1">
      <alignment horizontal="center"/>
    </xf>
    <xf numFmtId="0" fontId="24" fillId="0" borderId="0" xfId="18" applyFont="1" applyAlignment="1">
      <alignment horizontal="center" shrinkToFit="1"/>
    </xf>
    <xf numFmtId="3" fontId="21" fillId="0" borderId="29" xfId="18" applyNumberFormat="1" applyBorder="1"/>
    <xf numFmtId="3" fontId="31" fillId="11" borderId="30" xfId="18" applyNumberFormat="1" applyFont="1" applyFill="1" applyBorder="1" applyAlignment="1">
      <alignment vertical="center"/>
    </xf>
    <xf numFmtId="3" fontId="31" fillId="11" borderId="10" xfId="18" applyNumberFormat="1" applyFont="1" applyFill="1" applyBorder="1" applyAlignment="1">
      <alignment vertical="center"/>
    </xf>
    <xf numFmtId="3" fontId="31" fillId="11" borderId="10" xfId="18" applyNumberFormat="1" applyFont="1" applyFill="1" applyBorder="1" applyAlignment="1">
      <alignment vertical="center" wrapText="1"/>
    </xf>
    <xf numFmtId="3" fontId="32" fillId="11" borderId="31" xfId="18" applyNumberFormat="1" applyFont="1" applyFill="1" applyBorder="1" applyAlignment="1">
      <alignment horizontal="center" vertical="center" wrapText="1" shrinkToFit="1"/>
    </xf>
    <xf numFmtId="3" fontId="31" fillId="11" borderId="31" xfId="18" applyNumberFormat="1" applyFont="1" applyFill="1" applyBorder="1" applyAlignment="1">
      <alignment horizontal="center" vertical="center" wrapText="1" shrinkToFit="1"/>
    </xf>
    <xf numFmtId="3" fontId="31" fillId="11" borderId="31" xfId="18" applyNumberFormat="1" applyFont="1" applyFill="1" applyBorder="1" applyAlignment="1">
      <alignment horizontal="center" vertical="center" wrapText="1"/>
    </xf>
    <xf numFmtId="3" fontId="21" fillId="0" borderId="19" xfId="18" applyNumberFormat="1" applyBorder="1" applyAlignment="1"/>
    <xf numFmtId="3" fontId="21" fillId="0" borderId="18" xfId="18" applyNumberFormat="1" applyBorder="1"/>
    <xf numFmtId="3" fontId="21" fillId="0" borderId="18" xfId="18" applyNumberFormat="1" applyBorder="1" applyAlignment="1">
      <alignment wrapText="1"/>
    </xf>
    <xf numFmtId="3" fontId="23" fillId="0" borderId="32" xfId="18" applyNumberFormat="1" applyFont="1" applyBorder="1" applyAlignment="1">
      <alignment horizontal="right" wrapText="1" shrinkToFit="1"/>
    </xf>
    <xf numFmtId="3" fontId="23" fillId="0" borderId="32" xfId="18" applyNumberFormat="1" applyFont="1" applyBorder="1" applyAlignment="1">
      <alignment horizontal="right" shrinkToFit="1"/>
    </xf>
    <xf numFmtId="3" fontId="21" fillId="0" borderId="32" xfId="18" applyNumberFormat="1" applyBorder="1" applyAlignment="1">
      <alignment shrinkToFit="1"/>
    </xf>
    <xf numFmtId="3" fontId="21" fillId="0" borderId="32" xfId="18" applyNumberFormat="1" applyBorder="1" applyAlignment="1"/>
    <xf numFmtId="3" fontId="21" fillId="13" borderId="19" xfId="18" applyNumberFormat="1" applyFill="1" applyBorder="1"/>
    <xf numFmtId="3" fontId="21" fillId="13" borderId="18" xfId="18" applyNumberFormat="1" applyFill="1" applyBorder="1"/>
    <xf numFmtId="3" fontId="21" fillId="13" borderId="20" xfId="18" applyNumberFormat="1" applyFill="1" applyBorder="1"/>
    <xf numFmtId="3" fontId="21" fillId="13" borderId="33" xfId="18" applyNumberFormat="1" applyFill="1" applyBorder="1" applyAlignment="1">
      <alignment wrapText="1" shrinkToFit="1"/>
    </xf>
    <xf numFmtId="3" fontId="21" fillId="13" borderId="33" xfId="18" applyNumberFormat="1" applyFill="1" applyBorder="1" applyAlignment="1">
      <alignment shrinkToFit="1"/>
    </xf>
    <xf numFmtId="3" fontId="21" fillId="13" borderId="33" xfId="18" applyNumberFormat="1" applyFill="1" applyBorder="1" applyAlignment="1"/>
    <xf numFmtId="0" fontId="21" fillId="0" borderId="0" xfId="18" applyAlignment="1"/>
    <xf numFmtId="0" fontId="33" fillId="0" borderId="29" xfId="18" applyFont="1" applyBorder="1" applyAlignment="1">
      <alignment horizontal="center" vertical="center" wrapText="1"/>
    </xf>
    <xf numFmtId="0" fontId="23" fillId="0" borderId="29" xfId="18" applyFont="1" applyBorder="1" applyAlignment="1">
      <alignment vertical="center"/>
    </xf>
    <xf numFmtId="0" fontId="23" fillId="0" borderId="29" xfId="18" applyFont="1" applyBorder="1"/>
    <xf numFmtId="4" fontId="21" fillId="0" borderId="0" xfId="18" applyNumberFormat="1"/>
    <xf numFmtId="4" fontId="21" fillId="0" borderId="0" xfId="18" applyNumberFormat="1" applyAlignment="1"/>
    <xf numFmtId="0" fontId="21" fillId="0" borderId="0" xfId="18"/>
    <xf numFmtId="0" fontId="21" fillId="0" borderId="0" xfId="18" applyBorder="1"/>
    <xf numFmtId="0" fontId="21" fillId="0" borderId="14" xfId="18" applyBorder="1"/>
    <xf numFmtId="0" fontId="21" fillId="0" borderId="12" xfId="18" applyBorder="1"/>
    <xf numFmtId="0" fontId="21" fillId="0" borderId="15" xfId="18" applyBorder="1"/>
    <xf numFmtId="4" fontId="27" fillId="14" borderId="19" xfId="18" applyNumberFormat="1" applyFont="1" applyFill="1" applyBorder="1" applyAlignment="1">
      <alignment vertical="center"/>
    </xf>
    <xf numFmtId="4" fontId="27" fillId="14" borderId="18" xfId="18" applyNumberFormat="1" applyFont="1" applyFill="1" applyBorder="1" applyAlignment="1">
      <alignment vertical="center"/>
    </xf>
    <xf numFmtId="4" fontId="27" fillId="14" borderId="19" xfId="18" applyNumberFormat="1" applyFont="1" applyFill="1" applyBorder="1" applyAlignment="1">
      <alignment horizontal="right" vertical="center"/>
    </xf>
    <xf numFmtId="4" fontId="27" fillId="14" borderId="18" xfId="18" applyNumberFormat="1" applyFont="1" applyFill="1" applyBorder="1" applyAlignment="1">
      <alignment horizontal="right" vertical="center"/>
    </xf>
    <xf numFmtId="4" fontId="27" fillId="14" borderId="22" xfId="18" applyNumberFormat="1" applyFont="1" applyFill="1" applyBorder="1" applyAlignment="1">
      <alignment horizontal="right" vertical="center"/>
    </xf>
    <xf numFmtId="4" fontId="27" fillId="14" borderId="14" xfId="18" applyNumberFormat="1" applyFont="1" applyFill="1" applyBorder="1" applyAlignment="1">
      <alignment horizontal="right" vertical="center"/>
    </xf>
    <xf numFmtId="4" fontId="27" fillId="14" borderId="10" xfId="18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5" fillId="0" borderId="31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7" fillId="9" borderId="35" xfId="0" applyFont="1" applyFill="1" applyBorder="1"/>
    <xf numFmtId="0" fontId="0" fillId="0" borderId="33" xfId="0" applyBorder="1"/>
    <xf numFmtId="0" fontId="0" fillId="0" borderId="0" xfId="0" applyFill="1"/>
    <xf numFmtId="0" fontId="35" fillId="0" borderId="0" xfId="0" applyFont="1"/>
    <xf numFmtId="0" fontId="36" fillId="0" borderId="0" xfId="0" applyFont="1"/>
    <xf numFmtId="0" fontId="17" fillId="15" borderId="4" xfId="0" applyFont="1" applyFill="1" applyBorder="1" applyAlignment="1">
      <alignment vertical="top"/>
    </xf>
    <xf numFmtId="0" fontId="19" fillId="15" borderId="4" xfId="0" applyFont="1" applyFill="1" applyBorder="1" applyAlignment="1">
      <alignment vertical="top"/>
    </xf>
    <xf numFmtId="0" fontId="18" fillId="15" borderId="4" xfId="0" applyFont="1" applyFill="1" applyBorder="1" applyAlignment="1">
      <alignment vertical="top" shrinkToFit="1"/>
    </xf>
    <xf numFmtId="0" fontId="20" fillId="15" borderId="4" xfId="0" applyFont="1" applyFill="1" applyBorder="1" applyAlignment="1">
      <alignment vertical="top" shrinkToFit="1"/>
    </xf>
    <xf numFmtId="0" fontId="18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4" fontId="18" fillId="15" borderId="4" xfId="0" applyNumberFormat="1" applyFont="1" applyFill="1" applyBorder="1" applyAlignment="1">
      <alignment vertical="top" shrinkToFit="1"/>
    </xf>
    <xf numFmtId="4" fontId="20" fillId="15" borderId="4" xfId="0" applyNumberFormat="1" applyFont="1" applyFill="1" applyBorder="1" applyAlignment="1" applyProtection="1">
      <alignment vertical="top" shrinkToFit="1"/>
      <protection locked="0"/>
    </xf>
    <xf numFmtId="164" fontId="18" fillId="14" borderId="4" xfId="0" applyNumberFormat="1" applyFont="1" applyFill="1" applyBorder="1" applyAlignment="1">
      <alignment vertical="top" shrinkToFit="1"/>
    </xf>
    <xf numFmtId="164" fontId="20" fillId="14" borderId="4" xfId="0" applyNumberFormat="1" applyFont="1" applyFill="1" applyBorder="1" applyAlignment="1">
      <alignment vertical="top" shrinkToFit="1"/>
    </xf>
    <xf numFmtId="0" fontId="10" fillId="0" borderId="4" xfId="0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center" vertical="top"/>
    </xf>
    <xf numFmtId="49" fontId="0" fillId="14" borderId="0" xfId="0" applyNumberFormat="1" applyFill="1" applyBorder="1" applyAlignment="1">
      <alignment vertical="center"/>
    </xf>
    <xf numFmtId="49" fontId="0" fillId="14" borderId="0" xfId="0" applyNumberFormat="1" applyFill="1"/>
    <xf numFmtId="49" fontId="0" fillId="0" borderId="36" xfId="0" applyNumberFormat="1" applyFill="1" applyBorder="1" applyAlignment="1">
      <alignment vertical="center"/>
    </xf>
    <xf numFmtId="49" fontId="0" fillId="14" borderId="37" xfId="0" applyNumberForma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49" fontId="0" fillId="14" borderId="36" xfId="0" applyNumberFormat="1" applyFill="1" applyBorder="1" applyAlignment="1">
      <alignment vertical="center"/>
    </xf>
    <xf numFmtId="0" fontId="0" fillId="14" borderId="0" xfId="0" applyFill="1"/>
    <xf numFmtId="0" fontId="37" fillId="0" borderId="38" xfId="0" applyFont="1" applyFill="1" applyBorder="1" applyAlignment="1">
      <alignment horizontal="center" vertical="top"/>
    </xf>
    <xf numFmtId="0" fontId="19" fillId="15" borderId="38" xfId="0" applyFont="1" applyFill="1" applyBorder="1" applyAlignment="1">
      <alignment vertical="top"/>
    </xf>
    <xf numFmtId="0" fontId="20" fillId="0" borderId="38" xfId="0" applyFont="1" applyFill="1" applyBorder="1" applyAlignment="1">
      <alignment horizontal="left" vertical="top" wrapText="1"/>
    </xf>
    <xf numFmtId="0" fontId="20" fillId="15" borderId="38" xfId="0" applyFont="1" applyFill="1" applyBorder="1" applyAlignment="1">
      <alignment vertical="top" shrinkToFit="1"/>
    </xf>
    <xf numFmtId="164" fontId="20" fillId="14" borderId="38" xfId="0" applyNumberFormat="1" applyFont="1" applyFill="1" applyBorder="1" applyAlignment="1">
      <alignment vertical="top" shrinkToFit="1"/>
    </xf>
    <xf numFmtId="4" fontId="20" fillId="15" borderId="38" xfId="0" applyNumberFormat="1" applyFont="1" applyFill="1" applyBorder="1" applyAlignment="1" applyProtection="1">
      <alignment vertical="top" shrinkToFit="1"/>
      <protection locked="0"/>
    </xf>
    <xf numFmtId="0" fontId="0" fillId="0" borderId="0" xfId="0" applyBorder="1"/>
    <xf numFmtId="0" fontId="0" fillId="16" borderId="32" xfId="0" applyFill="1" applyBorder="1"/>
    <xf numFmtId="4" fontId="0" fillId="16" borderId="32" xfId="0" applyNumberFormat="1" applyFill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ální" xfId="0" builtinId="0" customBuiltin="1"/>
    <cellStyle name="Normální 2" xfId="18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mruColors>
      <color rgb="FFDDDDDD"/>
      <color rgb="FF99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upovaK/Documents/V&#253;b&#283;rov&#225;%20&#345;&#237;zen&#237;/V&#344;%2090%20RADI&#193;TORY/V&#344;-90-Slep&#253;-rozpo&#269;et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>
        <row r="111">
          <cell r="AC111">
            <v>0</v>
          </cell>
          <cell r="AD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/>
  <cols>
    <col min="1" max="16384" width="9" style="14"/>
  </cols>
  <sheetData>
    <row r="1" spans="1:7">
      <c r="A1" s="13" t="s">
        <v>26</v>
      </c>
    </row>
    <row r="2" spans="1:7" ht="57.75" customHeight="1">
      <c r="A2" s="15" t="s">
        <v>27</v>
      </c>
      <c r="B2" s="15"/>
      <c r="C2" s="15"/>
      <c r="D2" s="15"/>
      <c r="E2" s="15"/>
      <c r="F2" s="15"/>
      <c r="G2" s="1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0"/>
  <sheetViews>
    <sheetView showGridLines="0" tabSelected="1" topLeftCell="B5" zoomScaleNormal="100" zoomScaleSheetLayoutView="75" workbookViewId="0">
      <selection activeCell="G30" sqref="G30"/>
    </sheetView>
  </sheetViews>
  <sheetFormatPr defaultColWidth="7.875" defaultRowHeight="12.75"/>
  <cols>
    <col min="1" max="1" width="7.375" style="14" hidden="1" customWidth="1"/>
    <col min="2" max="2" width="8" style="14" customWidth="1"/>
    <col min="3" max="3" width="6.5" style="14" customWidth="1"/>
    <col min="4" max="4" width="11.75" style="14" customWidth="1"/>
    <col min="5" max="5" width="10.625" style="14" customWidth="1"/>
    <col min="6" max="6" width="10" style="14" customWidth="1"/>
    <col min="7" max="7" width="11.125" style="141" customWidth="1"/>
    <col min="8" max="8" width="11.125" style="14" customWidth="1"/>
    <col min="9" max="9" width="11.125" style="141" customWidth="1"/>
    <col min="10" max="10" width="5.875" style="141" customWidth="1"/>
    <col min="11" max="11" width="3.75" style="14" customWidth="1"/>
    <col min="12" max="15" width="9.375" style="14" customWidth="1"/>
    <col min="16" max="256" width="7.875" style="14"/>
    <col min="257" max="257" width="0" style="14" hidden="1" customWidth="1"/>
    <col min="258" max="258" width="8" style="14" customWidth="1"/>
    <col min="259" max="259" width="6.5" style="14" customWidth="1"/>
    <col min="260" max="260" width="11.75" style="14" customWidth="1"/>
    <col min="261" max="261" width="10.625" style="14" customWidth="1"/>
    <col min="262" max="262" width="10" style="14" customWidth="1"/>
    <col min="263" max="265" width="11.125" style="14" customWidth="1"/>
    <col min="266" max="266" width="5.875" style="14" customWidth="1"/>
    <col min="267" max="267" width="3.75" style="14" customWidth="1"/>
    <col min="268" max="271" width="9.375" style="14" customWidth="1"/>
    <col min="272" max="512" width="7.875" style="14"/>
    <col min="513" max="513" width="0" style="14" hidden="1" customWidth="1"/>
    <col min="514" max="514" width="8" style="14" customWidth="1"/>
    <col min="515" max="515" width="6.5" style="14" customWidth="1"/>
    <col min="516" max="516" width="11.75" style="14" customWidth="1"/>
    <col min="517" max="517" width="10.625" style="14" customWidth="1"/>
    <col min="518" max="518" width="10" style="14" customWidth="1"/>
    <col min="519" max="521" width="11.125" style="14" customWidth="1"/>
    <col min="522" max="522" width="5.875" style="14" customWidth="1"/>
    <col min="523" max="523" width="3.75" style="14" customWidth="1"/>
    <col min="524" max="527" width="9.375" style="14" customWidth="1"/>
    <col min="528" max="768" width="7.875" style="14"/>
    <col min="769" max="769" width="0" style="14" hidden="1" customWidth="1"/>
    <col min="770" max="770" width="8" style="14" customWidth="1"/>
    <col min="771" max="771" width="6.5" style="14" customWidth="1"/>
    <col min="772" max="772" width="11.75" style="14" customWidth="1"/>
    <col min="773" max="773" width="10.625" style="14" customWidth="1"/>
    <col min="774" max="774" width="10" style="14" customWidth="1"/>
    <col min="775" max="777" width="11.125" style="14" customWidth="1"/>
    <col min="778" max="778" width="5.875" style="14" customWidth="1"/>
    <col min="779" max="779" width="3.75" style="14" customWidth="1"/>
    <col min="780" max="783" width="9.375" style="14" customWidth="1"/>
    <col min="784" max="1024" width="7.875" style="14"/>
    <col min="1025" max="1025" width="0" style="14" hidden="1" customWidth="1"/>
    <col min="1026" max="1026" width="8" style="14" customWidth="1"/>
    <col min="1027" max="1027" width="6.5" style="14" customWidth="1"/>
    <col min="1028" max="1028" width="11.75" style="14" customWidth="1"/>
    <col min="1029" max="1029" width="10.625" style="14" customWidth="1"/>
    <col min="1030" max="1030" width="10" style="14" customWidth="1"/>
    <col min="1031" max="1033" width="11.125" style="14" customWidth="1"/>
    <col min="1034" max="1034" width="5.875" style="14" customWidth="1"/>
    <col min="1035" max="1035" width="3.75" style="14" customWidth="1"/>
    <col min="1036" max="1039" width="9.375" style="14" customWidth="1"/>
    <col min="1040" max="1280" width="7.875" style="14"/>
    <col min="1281" max="1281" width="0" style="14" hidden="1" customWidth="1"/>
    <col min="1282" max="1282" width="8" style="14" customWidth="1"/>
    <col min="1283" max="1283" width="6.5" style="14" customWidth="1"/>
    <col min="1284" max="1284" width="11.75" style="14" customWidth="1"/>
    <col min="1285" max="1285" width="10.625" style="14" customWidth="1"/>
    <col min="1286" max="1286" width="10" style="14" customWidth="1"/>
    <col min="1287" max="1289" width="11.125" style="14" customWidth="1"/>
    <col min="1290" max="1290" width="5.875" style="14" customWidth="1"/>
    <col min="1291" max="1291" width="3.75" style="14" customWidth="1"/>
    <col min="1292" max="1295" width="9.375" style="14" customWidth="1"/>
    <col min="1296" max="1536" width="7.875" style="14"/>
    <col min="1537" max="1537" width="0" style="14" hidden="1" customWidth="1"/>
    <col min="1538" max="1538" width="8" style="14" customWidth="1"/>
    <col min="1539" max="1539" width="6.5" style="14" customWidth="1"/>
    <col min="1540" max="1540" width="11.75" style="14" customWidth="1"/>
    <col min="1541" max="1541" width="10.625" style="14" customWidth="1"/>
    <col min="1542" max="1542" width="10" style="14" customWidth="1"/>
    <col min="1543" max="1545" width="11.125" style="14" customWidth="1"/>
    <col min="1546" max="1546" width="5.875" style="14" customWidth="1"/>
    <col min="1547" max="1547" width="3.75" style="14" customWidth="1"/>
    <col min="1548" max="1551" width="9.375" style="14" customWidth="1"/>
    <col min="1552" max="1792" width="7.875" style="14"/>
    <col min="1793" max="1793" width="0" style="14" hidden="1" customWidth="1"/>
    <col min="1794" max="1794" width="8" style="14" customWidth="1"/>
    <col min="1795" max="1795" width="6.5" style="14" customWidth="1"/>
    <col min="1796" max="1796" width="11.75" style="14" customWidth="1"/>
    <col min="1797" max="1797" width="10.625" style="14" customWidth="1"/>
    <col min="1798" max="1798" width="10" style="14" customWidth="1"/>
    <col min="1799" max="1801" width="11.125" style="14" customWidth="1"/>
    <col min="1802" max="1802" width="5.875" style="14" customWidth="1"/>
    <col min="1803" max="1803" width="3.75" style="14" customWidth="1"/>
    <col min="1804" max="1807" width="9.375" style="14" customWidth="1"/>
    <col min="1808" max="2048" width="7.875" style="14"/>
    <col min="2049" max="2049" width="0" style="14" hidden="1" customWidth="1"/>
    <col min="2050" max="2050" width="8" style="14" customWidth="1"/>
    <col min="2051" max="2051" width="6.5" style="14" customWidth="1"/>
    <col min="2052" max="2052" width="11.75" style="14" customWidth="1"/>
    <col min="2053" max="2053" width="10.625" style="14" customWidth="1"/>
    <col min="2054" max="2054" width="10" style="14" customWidth="1"/>
    <col min="2055" max="2057" width="11.125" style="14" customWidth="1"/>
    <col min="2058" max="2058" width="5.875" style="14" customWidth="1"/>
    <col min="2059" max="2059" width="3.75" style="14" customWidth="1"/>
    <col min="2060" max="2063" width="9.375" style="14" customWidth="1"/>
    <col min="2064" max="2304" width="7.875" style="14"/>
    <col min="2305" max="2305" width="0" style="14" hidden="1" customWidth="1"/>
    <col min="2306" max="2306" width="8" style="14" customWidth="1"/>
    <col min="2307" max="2307" width="6.5" style="14" customWidth="1"/>
    <col min="2308" max="2308" width="11.75" style="14" customWidth="1"/>
    <col min="2309" max="2309" width="10.625" style="14" customWidth="1"/>
    <col min="2310" max="2310" width="10" style="14" customWidth="1"/>
    <col min="2311" max="2313" width="11.125" style="14" customWidth="1"/>
    <col min="2314" max="2314" width="5.875" style="14" customWidth="1"/>
    <col min="2315" max="2315" width="3.75" style="14" customWidth="1"/>
    <col min="2316" max="2319" width="9.375" style="14" customWidth="1"/>
    <col min="2320" max="2560" width="7.875" style="14"/>
    <col min="2561" max="2561" width="0" style="14" hidden="1" customWidth="1"/>
    <col min="2562" max="2562" width="8" style="14" customWidth="1"/>
    <col min="2563" max="2563" width="6.5" style="14" customWidth="1"/>
    <col min="2564" max="2564" width="11.75" style="14" customWidth="1"/>
    <col min="2565" max="2565" width="10.625" style="14" customWidth="1"/>
    <col min="2566" max="2566" width="10" style="14" customWidth="1"/>
    <col min="2567" max="2569" width="11.125" style="14" customWidth="1"/>
    <col min="2570" max="2570" width="5.875" style="14" customWidth="1"/>
    <col min="2571" max="2571" width="3.75" style="14" customWidth="1"/>
    <col min="2572" max="2575" width="9.375" style="14" customWidth="1"/>
    <col min="2576" max="2816" width="7.875" style="14"/>
    <col min="2817" max="2817" width="0" style="14" hidden="1" customWidth="1"/>
    <col min="2818" max="2818" width="8" style="14" customWidth="1"/>
    <col min="2819" max="2819" width="6.5" style="14" customWidth="1"/>
    <col min="2820" max="2820" width="11.75" style="14" customWidth="1"/>
    <col min="2821" max="2821" width="10.625" style="14" customWidth="1"/>
    <col min="2822" max="2822" width="10" style="14" customWidth="1"/>
    <col min="2823" max="2825" width="11.125" style="14" customWidth="1"/>
    <col min="2826" max="2826" width="5.875" style="14" customWidth="1"/>
    <col min="2827" max="2827" width="3.75" style="14" customWidth="1"/>
    <col min="2828" max="2831" width="9.375" style="14" customWidth="1"/>
    <col min="2832" max="3072" width="7.875" style="14"/>
    <col min="3073" max="3073" width="0" style="14" hidden="1" customWidth="1"/>
    <col min="3074" max="3074" width="8" style="14" customWidth="1"/>
    <col min="3075" max="3075" width="6.5" style="14" customWidth="1"/>
    <col min="3076" max="3076" width="11.75" style="14" customWidth="1"/>
    <col min="3077" max="3077" width="10.625" style="14" customWidth="1"/>
    <col min="3078" max="3078" width="10" style="14" customWidth="1"/>
    <col min="3079" max="3081" width="11.125" style="14" customWidth="1"/>
    <col min="3082" max="3082" width="5.875" style="14" customWidth="1"/>
    <col min="3083" max="3083" width="3.75" style="14" customWidth="1"/>
    <col min="3084" max="3087" width="9.375" style="14" customWidth="1"/>
    <col min="3088" max="3328" width="7.875" style="14"/>
    <col min="3329" max="3329" width="0" style="14" hidden="1" customWidth="1"/>
    <col min="3330" max="3330" width="8" style="14" customWidth="1"/>
    <col min="3331" max="3331" width="6.5" style="14" customWidth="1"/>
    <col min="3332" max="3332" width="11.75" style="14" customWidth="1"/>
    <col min="3333" max="3333" width="10.625" style="14" customWidth="1"/>
    <col min="3334" max="3334" width="10" style="14" customWidth="1"/>
    <col min="3335" max="3337" width="11.125" style="14" customWidth="1"/>
    <col min="3338" max="3338" width="5.875" style="14" customWidth="1"/>
    <col min="3339" max="3339" width="3.75" style="14" customWidth="1"/>
    <col min="3340" max="3343" width="9.375" style="14" customWidth="1"/>
    <col min="3344" max="3584" width="7.875" style="14"/>
    <col min="3585" max="3585" width="0" style="14" hidden="1" customWidth="1"/>
    <col min="3586" max="3586" width="8" style="14" customWidth="1"/>
    <col min="3587" max="3587" width="6.5" style="14" customWidth="1"/>
    <col min="3588" max="3588" width="11.75" style="14" customWidth="1"/>
    <col min="3589" max="3589" width="10.625" style="14" customWidth="1"/>
    <col min="3590" max="3590" width="10" style="14" customWidth="1"/>
    <col min="3591" max="3593" width="11.125" style="14" customWidth="1"/>
    <col min="3594" max="3594" width="5.875" style="14" customWidth="1"/>
    <col min="3595" max="3595" width="3.75" style="14" customWidth="1"/>
    <col min="3596" max="3599" width="9.375" style="14" customWidth="1"/>
    <col min="3600" max="3840" width="7.875" style="14"/>
    <col min="3841" max="3841" width="0" style="14" hidden="1" customWidth="1"/>
    <col min="3842" max="3842" width="8" style="14" customWidth="1"/>
    <col min="3843" max="3843" width="6.5" style="14" customWidth="1"/>
    <col min="3844" max="3844" width="11.75" style="14" customWidth="1"/>
    <col min="3845" max="3845" width="10.625" style="14" customWidth="1"/>
    <col min="3846" max="3846" width="10" style="14" customWidth="1"/>
    <col min="3847" max="3849" width="11.125" style="14" customWidth="1"/>
    <col min="3850" max="3850" width="5.875" style="14" customWidth="1"/>
    <col min="3851" max="3851" width="3.75" style="14" customWidth="1"/>
    <col min="3852" max="3855" width="9.375" style="14" customWidth="1"/>
    <col min="3856" max="4096" width="7.875" style="14"/>
    <col min="4097" max="4097" width="0" style="14" hidden="1" customWidth="1"/>
    <col min="4098" max="4098" width="8" style="14" customWidth="1"/>
    <col min="4099" max="4099" width="6.5" style="14" customWidth="1"/>
    <col min="4100" max="4100" width="11.75" style="14" customWidth="1"/>
    <col min="4101" max="4101" width="10.625" style="14" customWidth="1"/>
    <col min="4102" max="4102" width="10" style="14" customWidth="1"/>
    <col min="4103" max="4105" width="11.125" style="14" customWidth="1"/>
    <col min="4106" max="4106" width="5.875" style="14" customWidth="1"/>
    <col min="4107" max="4107" width="3.75" style="14" customWidth="1"/>
    <col min="4108" max="4111" width="9.375" style="14" customWidth="1"/>
    <col min="4112" max="4352" width="7.875" style="14"/>
    <col min="4353" max="4353" width="0" style="14" hidden="1" customWidth="1"/>
    <col min="4354" max="4354" width="8" style="14" customWidth="1"/>
    <col min="4355" max="4355" width="6.5" style="14" customWidth="1"/>
    <col min="4356" max="4356" width="11.75" style="14" customWidth="1"/>
    <col min="4357" max="4357" width="10.625" style="14" customWidth="1"/>
    <col min="4358" max="4358" width="10" style="14" customWidth="1"/>
    <col min="4359" max="4361" width="11.125" style="14" customWidth="1"/>
    <col min="4362" max="4362" width="5.875" style="14" customWidth="1"/>
    <col min="4363" max="4363" width="3.75" style="14" customWidth="1"/>
    <col min="4364" max="4367" width="9.375" style="14" customWidth="1"/>
    <col min="4368" max="4608" width="7.875" style="14"/>
    <col min="4609" max="4609" width="0" style="14" hidden="1" customWidth="1"/>
    <col min="4610" max="4610" width="8" style="14" customWidth="1"/>
    <col min="4611" max="4611" width="6.5" style="14" customWidth="1"/>
    <col min="4612" max="4612" width="11.75" style="14" customWidth="1"/>
    <col min="4613" max="4613" width="10.625" style="14" customWidth="1"/>
    <col min="4614" max="4614" width="10" style="14" customWidth="1"/>
    <col min="4615" max="4617" width="11.125" style="14" customWidth="1"/>
    <col min="4618" max="4618" width="5.875" style="14" customWidth="1"/>
    <col min="4619" max="4619" width="3.75" style="14" customWidth="1"/>
    <col min="4620" max="4623" width="9.375" style="14" customWidth="1"/>
    <col min="4624" max="4864" width="7.875" style="14"/>
    <col min="4865" max="4865" width="0" style="14" hidden="1" customWidth="1"/>
    <col min="4866" max="4866" width="8" style="14" customWidth="1"/>
    <col min="4867" max="4867" width="6.5" style="14" customWidth="1"/>
    <col min="4868" max="4868" width="11.75" style="14" customWidth="1"/>
    <col min="4869" max="4869" width="10.625" style="14" customWidth="1"/>
    <col min="4870" max="4870" width="10" style="14" customWidth="1"/>
    <col min="4871" max="4873" width="11.125" style="14" customWidth="1"/>
    <col min="4874" max="4874" width="5.875" style="14" customWidth="1"/>
    <col min="4875" max="4875" width="3.75" style="14" customWidth="1"/>
    <col min="4876" max="4879" width="9.375" style="14" customWidth="1"/>
    <col min="4880" max="5120" width="7.875" style="14"/>
    <col min="5121" max="5121" width="0" style="14" hidden="1" customWidth="1"/>
    <col min="5122" max="5122" width="8" style="14" customWidth="1"/>
    <col min="5123" max="5123" width="6.5" style="14" customWidth="1"/>
    <col min="5124" max="5124" width="11.75" style="14" customWidth="1"/>
    <col min="5125" max="5125" width="10.625" style="14" customWidth="1"/>
    <col min="5126" max="5126" width="10" style="14" customWidth="1"/>
    <col min="5127" max="5129" width="11.125" style="14" customWidth="1"/>
    <col min="5130" max="5130" width="5.875" style="14" customWidth="1"/>
    <col min="5131" max="5131" width="3.75" style="14" customWidth="1"/>
    <col min="5132" max="5135" width="9.375" style="14" customWidth="1"/>
    <col min="5136" max="5376" width="7.875" style="14"/>
    <col min="5377" max="5377" width="0" style="14" hidden="1" customWidth="1"/>
    <col min="5378" max="5378" width="8" style="14" customWidth="1"/>
    <col min="5379" max="5379" width="6.5" style="14" customWidth="1"/>
    <col min="5380" max="5380" width="11.75" style="14" customWidth="1"/>
    <col min="5381" max="5381" width="10.625" style="14" customWidth="1"/>
    <col min="5382" max="5382" width="10" style="14" customWidth="1"/>
    <col min="5383" max="5385" width="11.125" style="14" customWidth="1"/>
    <col min="5386" max="5386" width="5.875" style="14" customWidth="1"/>
    <col min="5387" max="5387" width="3.75" style="14" customWidth="1"/>
    <col min="5388" max="5391" width="9.375" style="14" customWidth="1"/>
    <col min="5392" max="5632" width="7.875" style="14"/>
    <col min="5633" max="5633" width="0" style="14" hidden="1" customWidth="1"/>
    <col min="5634" max="5634" width="8" style="14" customWidth="1"/>
    <col min="5635" max="5635" width="6.5" style="14" customWidth="1"/>
    <col min="5636" max="5636" width="11.75" style="14" customWidth="1"/>
    <col min="5637" max="5637" width="10.625" style="14" customWidth="1"/>
    <col min="5638" max="5638" width="10" style="14" customWidth="1"/>
    <col min="5639" max="5641" width="11.125" style="14" customWidth="1"/>
    <col min="5642" max="5642" width="5.875" style="14" customWidth="1"/>
    <col min="5643" max="5643" width="3.75" style="14" customWidth="1"/>
    <col min="5644" max="5647" width="9.375" style="14" customWidth="1"/>
    <col min="5648" max="5888" width="7.875" style="14"/>
    <col min="5889" max="5889" width="0" style="14" hidden="1" customWidth="1"/>
    <col min="5890" max="5890" width="8" style="14" customWidth="1"/>
    <col min="5891" max="5891" width="6.5" style="14" customWidth="1"/>
    <col min="5892" max="5892" width="11.75" style="14" customWidth="1"/>
    <col min="5893" max="5893" width="10.625" style="14" customWidth="1"/>
    <col min="5894" max="5894" width="10" style="14" customWidth="1"/>
    <col min="5895" max="5897" width="11.125" style="14" customWidth="1"/>
    <col min="5898" max="5898" width="5.875" style="14" customWidth="1"/>
    <col min="5899" max="5899" width="3.75" style="14" customWidth="1"/>
    <col min="5900" max="5903" width="9.375" style="14" customWidth="1"/>
    <col min="5904" max="6144" width="7.875" style="14"/>
    <col min="6145" max="6145" width="0" style="14" hidden="1" customWidth="1"/>
    <col min="6146" max="6146" width="8" style="14" customWidth="1"/>
    <col min="6147" max="6147" width="6.5" style="14" customWidth="1"/>
    <col min="6148" max="6148" width="11.75" style="14" customWidth="1"/>
    <col min="6149" max="6149" width="10.625" style="14" customWidth="1"/>
    <col min="6150" max="6150" width="10" style="14" customWidth="1"/>
    <col min="6151" max="6153" width="11.125" style="14" customWidth="1"/>
    <col min="6154" max="6154" width="5.875" style="14" customWidth="1"/>
    <col min="6155" max="6155" width="3.75" style="14" customWidth="1"/>
    <col min="6156" max="6159" width="9.375" style="14" customWidth="1"/>
    <col min="6160" max="6400" width="7.875" style="14"/>
    <col min="6401" max="6401" width="0" style="14" hidden="1" customWidth="1"/>
    <col min="6402" max="6402" width="8" style="14" customWidth="1"/>
    <col min="6403" max="6403" width="6.5" style="14" customWidth="1"/>
    <col min="6404" max="6404" width="11.75" style="14" customWidth="1"/>
    <col min="6405" max="6405" width="10.625" style="14" customWidth="1"/>
    <col min="6406" max="6406" width="10" style="14" customWidth="1"/>
    <col min="6407" max="6409" width="11.125" style="14" customWidth="1"/>
    <col min="6410" max="6410" width="5.875" style="14" customWidth="1"/>
    <col min="6411" max="6411" width="3.75" style="14" customWidth="1"/>
    <col min="6412" max="6415" width="9.375" style="14" customWidth="1"/>
    <col min="6416" max="6656" width="7.875" style="14"/>
    <col min="6657" max="6657" width="0" style="14" hidden="1" customWidth="1"/>
    <col min="6658" max="6658" width="8" style="14" customWidth="1"/>
    <col min="6659" max="6659" width="6.5" style="14" customWidth="1"/>
    <col min="6660" max="6660" width="11.75" style="14" customWidth="1"/>
    <col min="6661" max="6661" width="10.625" style="14" customWidth="1"/>
    <col min="6662" max="6662" width="10" style="14" customWidth="1"/>
    <col min="6663" max="6665" width="11.125" style="14" customWidth="1"/>
    <col min="6666" max="6666" width="5.875" style="14" customWidth="1"/>
    <col min="6667" max="6667" width="3.75" style="14" customWidth="1"/>
    <col min="6668" max="6671" width="9.375" style="14" customWidth="1"/>
    <col min="6672" max="6912" width="7.875" style="14"/>
    <col min="6913" max="6913" width="0" style="14" hidden="1" customWidth="1"/>
    <col min="6914" max="6914" width="8" style="14" customWidth="1"/>
    <col min="6915" max="6915" width="6.5" style="14" customWidth="1"/>
    <col min="6916" max="6916" width="11.75" style="14" customWidth="1"/>
    <col min="6917" max="6917" width="10.625" style="14" customWidth="1"/>
    <col min="6918" max="6918" width="10" style="14" customWidth="1"/>
    <col min="6919" max="6921" width="11.125" style="14" customWidth="1"/>
    <col min="6922" max="6922" width="5.875" style="14" customWidth="1"/>
    <col min="6923" max="6923" width="3.75" style="14" customWidth="1"/>
    <col min="6924" max="6927" width="9.375" style="14" customWidth="1"/>
    <col min="6928" max="7168" width="7.875" style="14"/>
    <col min="7169" max="7169" width="0" style="14" hidden="1" customWidth="1"/>
    <col min="7170" max="7170" width="8" style="14" customWidth="1"/>
    <col min="7171" max="7171" width="6.5" style="14" customWidth="1"/>
    <col min="7172" max="7172" width="11.75" style="14" customWidth="1"/>
    <col min="7173" max="7173" width="10.625" style="14" customWidth="1"/>
    <col min="7174" max="7174" width="10" style="14" customWidth="1"/>
    <col min="7175" max="7177" width="11.125" style="14" customWidth="1"/>
    <col min="7178" max="7178" width="5.875" style="14" customWidth="1"/>
    <col min="7179" max="7179" width="3.75" style="14" customWidth="1"/>
    <col min="7180" max="7183" width="9.375" style="14" customWidth="1"/>
    <col min="7184" max="7424" width="7.875" style="14"/>
    <col min="7425" max="7425" width="0" style="14" hidden="1" customWidth="1"/>
    <col min="7426" max="7426" width="8" style="14" customWidth="1"/>
    <col min="7427" max="7427" width="6.5" style="14" customWidth="1"/>
    <col min="7428" max="7428" width="11.75" style="14" customWidth="1"/>
    <col min="7429" max="7429" width="10.625" style="14" customWidth="1"/>
    <col min="7430" max="7430" width="10" style="14" customWidth="1"/>
    <col min="7431" max="7433" width="11.125" style="14" customWidth="1"/>
    <col min="7434" max="7434" width="5.875" style="14" customWidth="1"/>
    <col min="7435" max="7435" width="3.75" style="14" customWidth="1"/>
    <col min="7436" max="7439" width="9.375" style="14" customWidth="1"/>
    <col min="7440" max="7680" width="7.875" style="14"/>
    <col min="7681" max="7681" width="0" style="14" hidden="1" customWidth="1"/>
    <col min="7682" max="7682" width="8" style="14" customWidth="1"/>
    <col min="7683" max="7683" width="6.5" style="14" customWidth="1"/>
    <col min="7684" max="7684" width="11.75" style="14" customWidth="1"/>
    <col min="7685" max="7685" width="10.625" style="14" customWidth="1"/>
    <col min="7686" max="7686" width="10" style="14" customWidth="1"/>
    <col min="7687" max="7689" width="11.125" style="14" customWidth="1"/>
    <col min="7690" max="7690" width="5.875" style="14" customWidth="1"/>
    <col min="7691" max="7691" width="3.75" style="14" customWidth="1"/>
    <col min="7692" max="7695" width="9.375" style="14" customWidth="1"/>
    <col min="7696" max="7936" width="7.875" style="14"/>
    <col min="7937" max="7937" width="0" style="14" hidden="1" customWidth="1"/>
    <col min="7938" max="7938" width="8" style="14" customWidth="1"/>
    <col min="7939" max="7939" width="6.5" style="14" customWidth="1"/>
    <col min="7940" max="7940" width="11.75" style="14" customWidth="1"/>
    <col min="7941" max="7941" width="10.625" style="14" customWidth="1"/>
    <col min="7942" max="7942" width="10" style="14" customWidth="1"/>
    <col min="7943" max="7945" width="11.125" style="14" customWidth="1"/>
    <col min="7946" max="7946" width="5.875" style="14" customWidth="1"/>
    <col min="7947" max="7947" width="3.75" style="14" customWidth="1"/>
    <col min="7948" max="7951" width="9.375" style="14" customWidth="1"/>
    <col min="7952" max="8192" width="7.875" style="14"/>
    <col min="8193" max="8193" width="0" style="14" hidden="1" customWidth="1"/>
    <col min="8194" max="8194" width="8" style="14" customWidth="1"/>
    <col min="8195" max="8195" width="6.5" style="14" customWidth="1"/>
    <col min="8196" max="8196" width="11.75" style="14" customWidth="1"/>
    <col min="8197" max="8197" width="10.625" style="14" customWidth="1"/>
    <col min="8198" max="8198" width="10" style="14" customWidth="1"/>
    <col min="8199" max="8201" width="11.125" style="14" customWidth="1"/>
    <col min="8202" max="8202" width="5.875" style="14" customWidth="1"/>
    <col min="8203" max="8203" width="3.75" style="14" customWidth="1"/>
    <col min="8204" max="8207" width="9.375" style="14" customWidth="1"/>
    <col min="8208" max="8448" width="7.875" style="14"/>
    <col min="8449" max="8449" width="0" style="14" hidden="1" customWidth="1"/>
    <col min="8450" max="8450" width="8" style="14" customWidth="1"/>
    <col min="8451" max="8451" width="6.5" style="14" customWidth="1"/>
    <col min="8452" max="8452" width="11.75" style="14" customWidth="1"/>
    <col min="8453" max="8453" width="10.625" style="14" customWidth="1"/>
    <col min="8454" max="8454" width="10" style="14" customWidth="1"/>
    <col min="8455" max="8457" width="11.125" style="14" customWidth="1"/>
    <col min="8458" max="8458" width="5.875" style="14" customWidth="1"/>
    <col min="8459" max="8459" width="3.75" style="14" customWidth="1"/>
    <col min="8460" max="8463" width="9.375" style="14" customWidth="1"/>
    <col min="8464" max="8704" width="7.875" style="14"/>
    <col min="8705" max="8705" width="0" style="14" hidden="1" customWidth="1"/>
    <col min="8706" max="8706" width="8" style="14" customWidth="1"/>
    <col min="8707" max="8707" width="6.5" style="14" customWidth="1"/>
    <col min="8708" max="8708" width="11.75" style="14" customWidth="1"/>
    <col min="8709" max="8709" width="10.625" style="14" customWidth="1"/>
    <col min="8710" max="8710" width="10" style="14" customWidth="1"/>
    <col min="8711" max="8713" width="11.125" style="14" customWidth="1"/>
    <col min="8714" max="8714" width="5.875" style="14" customWidth="1"/>
    <col min="8715" max="8715" width="3.75" style="14" customWidth="1"/>
    <col min="8716" max="8719" width="9.375" style="14" customWidth="1"/>
    <col min="8720" max="8960" width="7.875" style="14"/>
    <col min="8961" max="8961" width="0" style="14" hidden="1" customWidth="1"/>
    <col min="8962" max="8962" width="8" style="14" customWidth="1"/>
    <col min="8963" max="8963" width="6.5" style="14" customWidth="1"/>
    <col min="8964" max="8964" width="11.75" style="14" customWidth="1"/>
    <col min="8965" max="8965" width="10.625" style="14" customWidth="1"/>
    <col min="8966" max="8966" width="10" style="14" customWidth="1"/>
    <col min="8967" max="8969" width="11.125" style="14" customWidth="1"/>
    <col min="8970" max="8970" width="5.875" style="14" customWidth="1"/>
    <col min="8971" max="8971" width="3.75" style="14" customWidth="1"/>
    <col min="8972" max="8975" width="9.375" style="14" customWidth="1"/>
    <col min="8976" max="9216" width="7.875" style="14"/>
    <col min="9217" max="9217" width="0" style="14" hidden="1" customWidth="1"/>
    <col min="9218" max="9218" width="8" style="14" customWidth="1"/>
    <col min="9219" max="9219" width="6.5" style="14" customWidth="1"/>
    <col min="9220" max="9220" width="11.75" style="14" customWidth="1"/>
    <col min="9221" max="9221" width="10.625" style="14" customWidth="1"/>
    <col min="9222" max="9222" width="10" style="14" customWidth="1"/>
    <col min="9223" max="9225" width="11.125" style="14" customWidth="1"/>
    <col min="9226" max="9226" width="5.875" style="14" customWidth="1"/>
    <col min="9227" max="9227" width="3.75" style="14" customWidth="1"/>
    <col min="9228" max="9231" width="9.375" style="14" customWidth="1"/>
    <col min="9232" max="9472" width="7.875" style="14"/>
    <col min="9473" max="9473" width="0" style="14" hidden="1" customWidth="1"/>
    <col min="9474" max="9474" width="8" style="14" customWidth="1"/>
    <col min="9475" max="9475" width="6.5" style="14" customWidth="1"/>
    <col min="9476" max="9476" width="11.75" style="14" customWidth="1"/>
    <col min="9477" max="9477" width="10.625" style="14" customWidth="1"/>
    <col min="9478" max="9478" width="10" style="14" customWidth="1"/>
    <col min="9479" max="9481" width="11.125" style="14" customWidth="1"/>
    <col min="9482" max="9482" width="5.875" style="14" customWidth="1"/>
    <col min="9483" max="9483" width="3.75" style="14" customWidth="1"/>
    <col min="9484" max="9487" width="9.375" style="14" customWidth="1"/>
    <col min="9488" max="9728" width="7.875" style="14"/>
    <col min="9729" max="9729" width="0" style="14" hidden="1" customWidth="1"/>
    <col min="9730" max="9730" width="8" style="14" customWidth="1"/>
    <col min="9731" max="9731" width="6.5" style="14" customWidth="1"/>
    <col min="9732" max="9732" width="11.75" style="14" customWidth="1"/>
    <col min="9733" max="9733" width="10.625" style="14" customWidth="1"/>
    <col min="9734" max="9734" width="10" style="14" customWidth="1"/>
    <col min="9735" max="9737" width="11.125" style="14" customWidth="1"/>
    <col min="9738" max="9738" width="5.875" style="14" customWidth="1"/>
    <col min="9739" max="9739" width="3.75" style="14" customWidth="1"/>
    <col min="9740" max="9743" width="9.375" style="14" customWidth="1"/>
    <col min="9744" max="9984" width="7.875" style="14"/>
    <col min="9985" max="9985" width="0" style="14" hidden="1" customWidth="1"/>
    <col min="9986" max="9986" width="8" style="14" customWidth="1"/>
    <col min="9987" max="9987" width="6.5" style="14" customWidth="1"/>
    <col min="9988" max="9988" width="11.75" style="14" customWidth="1"/>
    <col min="9989" max="9989" width="10.625" style="14" customWidth="1"/>
    <col min="9990" max="9990" width="10" style="14" customWidth="1"/>
    <col min="9991" max="9993" width="11.125" style="14" customWidth="1"/>
    <col min="9994" max="9994" width="5.875" style="14" customWidth="1"/>
    <col min="9995" max="9995" width="3.75" style="14" customWidth="1"/>
    <col min="9996" max="9999" width="9.375" style="14" customWidth="1"/>
    <col min="10000" max="10240" width="7.875" style="14"/>
    <col min="10241" max="10241" width="0" style="14" hidden="1" customWidth="1"/>
    <col min="10242" max="10242" width="8" style="14" customWidth="1"/>
    <col min="10243" max="10243" width="6.5" style="14" customWidth="1"/>
    <col min="10244" max="10244" width="11.75" style="14" customWidth="1"/>
    <col min="10245" max="10245" width="10.625" style="14" customWidth="1"/>
    <col min="10246" max="10246" width="10" style="14" customWidth="1"/>
    <col min="10247" max="10249" width="11.125" style="14" customWidth="1"/>
    <col min="10250" max="10250" width="5.875" style="14" customWidth="1"/>
    <col min="10251" max="10251" width="3.75" style="14" customWidth="1"/>
    <col min="10252" max="10255" width="9.375" style="14" customWidth="1"/>
    <col min="10256" max="10496" width="7.875" style="14"/>
    <col min="10497" max="10497" width="0" style="14" hidden="1" customWidth="1"/>
    <col min="10498" max="10498" width="8" style="14" customWidth="1"/>
    <col min="10499" max="10499" width="6.5" style="14" customWidth="1"/>
    <col min="10500" max="10500" width="11.75" style="14" customWidth="1"/>
    <col min="10501" max="10501" width="10.625" style="14" customWidth="1"/>
    <col min="10502" max="10502" width="10" style="14" customWidth="1"/>
    <col min="10503" max="10505" width="11.125" style="14" customWidth="1"/>
    <col min="10506" max="10506" width="5.875" style="14" customWidth="1"/>
    <col min="10507" max="10507" width="3.75" style="14" customWidth="1"/>
    <col min="10508" max="10511" width="9.375" style="14" customWidth="1"/>
    <col min="10512" max="10752" width="7.875" style="14"/>
    <col min="10753" max="10753" width="0" style="14" hidden="1" customWidth="1"/>
    <col min="10754" max="10754" width="8" style="14" customWidth="1"/>
    <col min="10755" max="10755" width="6.5" style="14" customWidth="1"/>
    <col min="10756" max="10756" width="11.75" style="14" customWidth="1"/>
    <col min="10757" max="10757" width="10.625" style="14" customWidth="1"/>
    <col min="10758" max="10758" width="10" style="14" customWidth="1"/>
    <col min="10759" max="10761" width="11.125" style="14" customWidth="1"/>
    <col min="10762" max="10762" width="5.875" style="14" customWidth="1"/>
    <col min="10763" max="10763" width="3.75" style="14" customWidth="1"/>
    <col min="10764" max="10767" width="9.375" style="14" customWidth="1"/>
    <col min="10768" max="11008" width="7.875" style="14"/>
    <col min="11009" max="11009" width="0" style="14" hidden="1" customWidth="1"/>
    <col min="11010" max="11010" width="8" style="14" customWidth="1"/>
    <col min="11011" max="11011" width="6.5" style="14" customWidth="1"/>
    <col min="11012" max="11012" width="11.75" style="14" customWidth="1"/>
    <col min="11013" max="11013" width="10.625" style="14" customWidth="1"/>
    <col min="11014" max="11014" width="10" style="14" customWidth="1"/>
    <col min="11015" max="11017" width="11.125" style="14" customWidth="1"/>
    <col min="11018" max="11018" width="5.875" style="14" customWidth="1"/>
    <col min="11019" max="11019" width="3.75" style="14" customWidth="1"/>
    <col min="11020" max="11023" width="9.375" style="14" customWidth="1"/>
    <col min="11024" max="11264" width="7.875" style="14"/>
    <col min="11265" max="11265" width="0" style="14" hidden="1" customWidth="1"/>
    <col min="11266" max="11266" width="8" style="14" customWidth="1"/>
    <col min="11267" max="11267" width="6.5" style="14" customWidth="1"/>
    <col min="11268" max="11268" width="11.75" style="14" customWidth="1"/>
    <col min="11269" max="11269" width="10.625" style="14" customWidth="1"/>
    <col min="11270" max="11270" width="10" style="14" customWidth="1"/>
    <col min="11271" max="11273" width="11.125" style="14" customWidth="1"/>
    <col min="11274" max="11274" width="5.875" style="14" customWidth="1"/>
    <col min="11275" max="11275" width="3.75" style="14" customWidth="1"/>
    <col min="11276" max="11279" width="9.375" style="14" customWidth="1"/>
    <col min="11280" max="11520" width="7.875" style="14"/>
    <col min="11521" max="11521" width="0" style="14" hidden="1" customWidth="1"/>
    <col min="11522" max="11522" width="8" style="14" customWidth="1"/>
    <col min="11523" max="11523" width="6.5" style="14" customWidth="1"/>
    <col min="11524" max="11524" width="11.75" style="14" customWidth="1"/>
    <col min="11525" max="11525" width="10.625" style="14" customWidth="1"/>
    <col min="11526" max="11526" width="10" style="14" customWidth="1"/>
    <col min="11527" max="11529" width="11.125" style="14" customWidth="1"/>
    <col min="11530" max="11530" width="5.875" style="14" customWidth="1"/>
    <col min="11531" max="11531" width="3.75" style="14" customWidth="1"/>
    <col min="11532" max="11535" width="9.375" style="14" customWidth="1"/>
    <col min="11536" max="11776" width="7.875" style="14"/>
    <col min="11777" max="11777" width="0" style="14" hidden="1" customWidth="1"/>
    <col min="11778" max="11778" width="8" style="14" customWidth="1"/>
    <col min="11779" max="11779" width="6.5" style="14" customWidth="1"/>
    <col min="11780" max="11780" width="11.75" style="14" customWidth="1"/>
    <col min="11781" max="11781" width="10.625" style="14" customWidth="1"/>
    <col min="11782" max="11782" width="10" style="14" customWidth="1"/>
    <col min="11783" max="11785" width="11.125" style="14" customWidth="1"/>
    <col min="11786" max="11786" width="5.875" style="14" customWidth="1"/>
    <col min="11787" max="11787" width="3.75" style="14" customWidth="1"/>
    <col min="11788" max="11791" width="9.375" style="14" customWidth="1"/>
    <col min="11792" max="12032" width="7.875" style="14"/>
    <col min="12033" max="12033" width="0" style="14" hidden="1" customWidth="1"/>
    <col min="12034" max="12034" width="8" style="14" customWidth="1"/>
    <col min="12035" max="12035" width="6.5" style="14" customWidth="1"/>
    <col min="12036" max="12036" width="11.75" style="14" customWidth="1"/>
    <col min="12037" max="12037" width="10.625" style="14" customWidth="1"/>
    <col min="12038" max="12038" width="10" style="14" customWidth="1"/>
    <col min="12039" max="12041" width="11.125" style="14" customWidth="1"/>
    <col min="12042" max="12042" width="5.875" style="14" customWidth="1"/>
    <col min="12043" max="12043" width="3.75" style="14" customWidth="1"/>
    <col min="12044" max="12047" width="9.375" style="14" customWidth="1"/>
    <col min="12048" max="12288" width="7.875" style="14"/>
    <col min="12289" max="12289" width="0" style="14" hidden="1" customWidth="1"/>
    <col min="12290" max="12290" width="8" style="14" customWidth="1"/>
    <col min="12291" max="12291" width="6.5" style="14" customWidth="1"/>
    <col min="12292" max="12292" width="11.75" style="14" customWidth="1"/>
    <col min="12293" max="12293" width="10.625" style="14" customWidth="1"/>
    <col min="12294" max="12294" width="10" style="14" customWidth="1"/>
    <col min="12295" max="12297" width="11.125" style="14" customWidth="1"/>
    <col min="12298" max="12298" width="5.875" style="14" customWidth="1"/>
    <col min="12299" max="12299" width="3.75" style="14" customWidth="1"/>
    <col min="12300" max="12303" width="9.375" style="14" customWidth="1"/>
    <col min="12304" max="12544" width="7.875" style="14"/>
    <col min="12545" max="12545" width="0" style="14" hidden="1" customWidth="1"/>
    <col min="12546" max="12546" width="8" style="14" customWidth="1"/>
    <col min="12547" max="12547" width="6.5" style="14" customWidth="1"/>
    <col min="12548" max="12548" width="11.75" style="14" customWidth="1"/>
    <col min="12549" max="12549" width="10.625" style="14" customWidth="1"/>
    <col min="12550" max="12550" width="10" style="14" customWidth="1"/>
    <col min="12551" max="12553" width="11.125" style="14" customWidth="1"/>
    <col min="12554" max="12554" width="5.875" style="14" customWidth="1"/>
    <col min="12555" max="12555" width="3.75" style="14" customWidth="1"/>
    <col min="12556" max="12559" width="9.375" style="14" customWidth="1"/>
    <col min="12560" max="12800" width="7.875" style="14"/>
    <col min="12801" max="12801" width="0" style="14" hidden="1" customWidth="1"/>
    <col min="12802" max="12802" width="8" style="14" customWidth="1"/>
    <col min="12803" max="12803" width="6.5" style="14" customWidth="1"/>
    <col min="12804" max="12804" width="11.75" style="14" customWidth="1"/>
    <col min="12805" max="12805" width="10.625" style="14" customWidth="1"/>
    <col min="12806" max="12806" width="10" style="14" customWidth="1"/>
    <col min="12807" max="12809" width="11.125" style="14" customWidth="1"/>
    <col min="12810" max="12810" width="5.875" style="14" customWidth="1"/>
    <col min="12811" max="12811" width="3.75" style="14" customWidth="1"/>
    <col min="12812" max="12815" width="9.375" style="14" customWidth="1"/>
    <col min="12816" max="13056" width="7.875" style="14"/>
    <col min="13057" max="13057" width="0" style="14" hidden="1" customWidth="1"/>
    <col min="13058" max="13058" width="8" style="14" customWidth="1"/>
    <col min="13059" max="13059" width="6.5" style="14" customWidth="1"/>
    <col min="13060" max="13060" width="11.75" style="14" customWidth="1"/>
    <col min="13061" max="13061" width="10.625" style="14" customWidth="1"/>
    <col min="13062" max="13062" width="10" style="14" customWidth="1"/>
    <col min="13063" max="13065" width="11.125" style="14" customWidth="1"/>
    <col min="13066" max="13066" width="5.875" style="14" customWidth="1"/>
    <col min="13067" max="13067" width="3.75" style="14" customWidth="1"/>
    <col min="13068" max="13071" width="9.375" style="14" customWidth="1"/>
    <col min="13072" max="13312" width="7.875" style="14"/>
    <col min="13313" max="13313" width="0" style="14" hidden="1" customWidth="1"/>
    <col min="13314" max="13314" width="8" style="14" customWidth="1"/>
    <col min="13315" max="13315" width="6.5" style="14" customWidth="1"/>
    <col min="13316" max="13316" width="11.75" style="14" customWidth="1"/>
    <col min="13317" max="13317" width="10.625" style="14" customWidth="1"/>
    <col min="13318" max="13318" width="10" style="14" customWidth="1"/>
    <col min="13319" max="13321" width="11.125" style="14" customWidth="1"/>
    <col min="13322" max="13322" width="5.875" style="14" customWidth="1"/>
    <col min="13323" max="13323" width="3.75" style="14" customWidth="1"/>
    <col min="13324" max="13327" width="9.375" style="14" customWidth="1"/>
    <col min="13328" max="13568" width="7.875" style="14"/>
    <col min="13569" max="13569" width="0" style="14" hidden="1" customWidth="1"/>
    <col min="13570" max="13570" width="8" style="14" customWidth="1"/>
    <col min="13571" max="13571" width="6.5" style="14" customWidth="1"/>
    <col min="13572" max="13572" width="11.75" style="14" customWidth="1"/>
    <col min="13573" max="13573" width="10.625" style="14" customWidth="1"/>
    <col min="13574" max="13574" width="10" style="14" customWidth="1"/>
    <col min="13575" max="13577" width="11.125" style="14" customWidth="1"/>
    <col min="13578" max="13578" width="5.875" style="14" customWidth="1"/>
    <col min="13579" max="13579" width="3.75" style="14" customWidth="1"/>
    <col min="13580" max="13583" width="9.375" style="14" customWidth="1"/>
    <col min="13584" max="13824" width="7.875" style="14"/>
    <col min="13825" max="13825" width="0" style="14" hidden="1" customWidth="1"/>
    <col min="13826" max="13826" width="8" style="14" customWidth="1"/>
    <col min="13827" max="13827" width="6.5" style="14" customWidth="1"/>
    <col min="13828" max="13828" width="11.75" style="14" customWidth="1"/>
    <col min="13829" max="13829" width="10.625" style="14" customWidth="1"/>
    <col min="13830" max="13830" width="10" style="14" customWidth="1"/>
    <col min="13831" max="13833" width="11.125" style="14" customWidth="1"/>
    <col min="13834" max="13834" width="5.875" style="14" customWidth="1"/>
    <col min="13835" max="13835" width="3.75" style="14" customWidth="1"/>
    <col min="13836" max="13839" width="9.375" style="14" customWidth="1"/>
    <col min="13840" max="14080" width="7.875" style="14"/>
    <col min="14081" max="14081" width="0" style="14" hidden="1" customWidth="1"/>
    <col min="14082" max="14082" width="8" style="14" customWidth="1"/>
    <col min="14083" max="14083" width="6.5" style="14" customWidth="1"/>
    <col min="14084" max="14084" width="11.75" style="14" customWidth="1"/>
    <col min="14085" max="14085" width="10.625" style="14" customWidth="1"/>
    <col min="14086" max="14086" width="10" style="14" customWidth="1"/>
    <col min="14087" max="14089" width="11.125" style="14" customWidth="1"/>
    <col min="14090" max="14090" width="5.875" style="14" customWidth="1"/>
    <col min="14091" max="14091" width="3.75" style="14" customWidth="1"/>
    <col min="14092" max="14095" width="9.375" style="14" customWidth="1"/>
    <col min="14096" max="14336" width="7.875" style="14"/>
    <col min="14337" max="14337" width="0" style="14" hidden="1" customWidth="1"/>
    <col min="14338" max="14338" width="8" style="14" customWidth="1"/>
    <col min="14339" max="14339" width="6.5" style="14" customWidth="1"/>
    <col min="14340" max="14340" width="11.75" style="14" customWidth="1"/>
    <col min="14341" max="14341" width="10.625" style="14" customWidth="1"/>
    <col min="14342" max="14342" width="10" style="14" customWidth="1"/>
    <col min="14343" max="14345" width="11.125" style="14" customWidth="1"/>
    <col min="14346" max="14346" width="5.875" style="14" customWidth="1"/>
    <col min="14347" max="14347" width="3.75" style="14" customWidth="1"/>
    <col min="14348" max="14351" width="9.375" style="14" customWidth="1"/>
    <col min="14352" max="14592" width="7.875" style="14"/>
    <col min="14593" max="14593" width="0" style="14" hidden="1" customWidth="1"/>
    <col min="14594" max="14594" width="8" style="14" customWidth="1"/>
    <col min="14595" max="14595" width="6.5" style="14" customWidth="1"/>
    <col min="14596" max="14596" width="11.75" style="14" customWidth="1"/>
    <col min="14597" max="14597" width="10.625" style="14" customWidth="1"/>
    <col min="14598" max="14598" width="10" style="14" customWidth="1"/>
    <col min="14599" max="14601" width="11.125" style="14" customWidth="1"/>
    <col min="14602" max="14602" width="5.875" style="14" customWidth="1"/>
    <col min="14603" max="14603" width="3.75" style="14" customWidth="1"/>
    <col min="14604" max="14607" width="9.375" style="14" customWidth="1"/>
    <col min="14608" max="14848" width="7.875" style="14"/>
    <col min="14849" max="14849" width="0" style="14" hidden="1" customWidth="1"/>
    <col min="14850" max="14850" width="8" style="14" customWidth="1"/>
    <col min="14851" max="14851" width="6.5" style="14" customWidth="1"/>
    <col min="14852" max="14852" width="11.75" style="14" customWidth="1"/>
    <col min="14853" max="14853" width="10.625" style="14" customWidth="1"/>
    <col min="14854" max="14854" width="10" style="14" customWidth="1"/>
    <col min="14855" max="14857" width="11.125" style="14" customWidth="1"/>
    <col min="14858" max="14858" width="5.875" style="14" customWidth="1"/>
    <col min="14859" max="14859" width="3.75" style="14" customWidth="1"/>
    <col min="14860" max="14863" width="9.375" style="14" customWidth="1"/>
    <col min="14864" max="15104" width="7.875" style="14"/>
    <col min="15105" max="15105" width="0" style="14" hidden="1" customWidth="1"/>
    <col min="15106" max="15106" width="8" style="14" customWidth="1"/>
    <col min="15107" max="15107" width="6.5" style="14" customWidth="1"/>
    <col min="15108" max="15108" width="11.75" style="14" customWidth="1"/>
    <col min="15109" max="15109" width="10.625" style="14" customWidth="1"/>
    <col min="15110" max="15110" width="10" style="14" customWidth="1"/>
    <col min="15111" max="15113" width="11.125" style="14" customWidth="1"/>
    <col min="15114" max="15114" width="5.875" style="14" customWidth="1"/>
    <col min="15115" max="15115" width="3.75" style="14" customWidth="1"/>
    <col min="15116" max="15119" width="9.375" style="14" customWidth="1"/>
    <col min="15120" max="15360" width="7.875" style="14"/>
    <col min="15361" max="15361" width="0" style="14" hidden="1" customWidth="1"/>
    <col min="15362" max="15362" width="8" style="14" customWidth="1"/>
    <col min="15363" max="15363" width="6.5" style="14" customWidth="1"/>
    <col min="15364" max="15364" width="11.75" style="14" customWidth="1"/>
    <col min="15365" max="15365" width="10.625" style="14" customWidth="1"/>
    <col min="15366" max="15366" width="10" style="14" customWidth="1"/>
    <col min="15367" max="15369" width="11.125" style="14" customWidth="1"/>
    <col min="15370" max="15370" width="5.875" style="14" customWidth="1"/>
    <col min="15371" max="15371" width="3.75" style="14" customWidth="1"/>
    <col min="15372" max="15375" width="9.375" style="14" customWidth="1"/>
    <col min="15376" max="15616" width="7.875" style="14"/>
    <col min="15617" max="15617" width="0" style="14" hidden="1" customWidth="1"/>
    <col min="15618" max="15618" width="8" style="14" customWidth="1"/>
    <col min="15619" max="15619" width="6.5" style="14" customWidth="1"/>
    <col min="15620" max="15620" width="11.75" style="14" customWidth="1"/>
    <col min="15621" max="15621" width="10.625" style="14" customWidth="1"/>
    <col min="15622" max="15622" width="10" style="14" customWidth="1"/>
    <col min="15623" max="15625" width="11.125" style="14" customWidth="1"/>
    <col min="15626" max="15626" width="5.875" style="14" customWidth="1"/>
    <col min="15627" max="15627" width="3.75" style="14" customWidth="1"/>
    <col min="15628" max="15631" width="9.375" style="14" customWidth="1"/>
    <col min="15632" max="15872" width="7.875" style="14"/>
    <col min="15873" max="15873" width="0" style="14" hidden="1" customWidth="1"/>
    <col min="15874" max="15874" width="8" style="14" customWidth="1"/>
    <col min="15875" max="15875" width="6.5" style="14" customWidth="1"/>
    <col min="15876" max="15876" width="11.75" style="14" customWidth="1"/>
    <col min="15877" max="15877" width="10.625" style="14" customWidth="1"/>
    <col min="15878" max="15878" width="10" style="14" customWidth="1"/>
    <col min="15879" max="15881" width="11.125" style="14" customWidth="1"/>
    <col min="15882" max="15882" width="5.875" style="14" customWidth="1"/>
    <col min="15883" max="15883" width="3.75" style="14" customWidth="1"/>
    <col min="15884" max="15887" width="9.375" style="14" customWidth="1"/>
    <col min="15888" max="16128" width="7.875" style="14"/>
    <col min="16129" max="16129" width="0" style="14" hidden="1" customWidth="1"/>
    <col min="16130" max="16130" width="8" style="14" customWidth="1"/>
    <col min="16131" max="16131" width="6.5" style="14" customWidth="1"/>
    <col min="16132" max="16132" width="11.75" style="14" customWidth="1"/>
    <col min="16133" max="16133" width="10.625" style="14" customWidth="1"/>
    <col min="16134" max="16134" width="10" style="14" customWidth="1"/>
    <col min="16135" max="16137" width="11.125" style="14" customWidth="1"/>
    <col min="16138" max="16138" width="5.875" style="14" customWidth="1"/>
    <col min="16139" max="16139" width="3.75" style="14" customWidth="1"/>
    <col min="16140" max="16143" width="9.375" style="14" customWidth="1"/>
    <col min="16144" max="16384" width="7.875" style="14"/>
  </cols>
  <sheetData>
    <row r="1" spans="1:15" ht="33.75" customHeight="1">
      <c r="A1" s="16" t="s">
        <v>28</v>
      </c>
      <c r="B1" s="17" t="s">
        <v>29</v>
      </c>
      <c r="C1" s="18"/>
      <c r="D1" s="18"/>
      <c r="E1" s="18"/>
      <c r="F1" s="18"/>
      <c r="G1" s="18"/>
      <c r="H1" s="18"/>
      <c r="I1" s="18"/>
      <c r="J1" s="19"/>
    </row>
    <row r="2" spans="1:15" ht="23.25" customHeight="1">
      <c r="A2" s="20"/>
      <c r="B2" s="21" t="s">
        <v>1</v>
      </c>
      <c r="C2" s="22"/>
      <c r="D2" s="23" t="s">
        <v>68</v>
      </c>
      <c r="E2" s="24"/>
      <c r="F2" s="24"/>
      <c r="G2" s="24"/>
      <c r="H2" s="24"/>
      <c r="I2" s="24"/>
      <c r="J2" s="25"/>
      <c r="O2" s="26"/>
    </row>
    <row r="3" spans="1:15" ht="23.25" customHeight="1">
      <c r="A3" s="20"/>
      <c r="B3" s="27" t="s">
        <v>30</v>
      </c>
      <c r="C3" s="28"/>
      <c r="D3" s="29" t="s">
        <v>31</v>
      </c>
      <c r="E3" s="30"/>
      <c r="F3" s="30"/>
      <c r="G3" s="30"/>
      <c r="H3" s="30"/>
      <c r="I3" s="30"/>
      <c r="J3" s="31"/>
    </row>
    <row r="4" spans="1:15" ht="23.25" hidden="1" customHeight="1">
      <c r="A4" s="20"/>
      <c r="B4" s="32" t="s">
        <v>32</v>
      </c>
      <c r="C4" s="33"/>
      <c r="D4" s="34"/>
      <c r="E4" s="34"/>
      <c r="F4" s="35"/>
      <c r="G4" s="36"/>
      <c r="H4" s="35"/>
      <c r="I4" s="36"/>
      <c r="J4" s="37"/>
    </row>
    <row r="5" spans="1:15" ht="24" customHeight="1">
      <c r="A5" s="20"/>
      <c r="B5" s="38" t="s">
        <v>5</v>
      </c>
      <c r="C5" s="39"/>
      <c r="D5" s="40" t="s">
        <v>33</v>
      </c>
      <c r="E5" s="41"/>
      <c r="F5" s="41"/>
      <c r="G5" s="41"/>
      <c r="H5" s="42" t="s">
        <v>34</v>
      </c>
      <c r="I5" s="40" t="s">
        <v>35</v>
      </c>
      <c r="J5" s="43"/>
    </row>
    <row r="6" spans="1:15" ht="15.75" customHeight="1">
      <c r="A6" s="20"/>
      <c r="B6" s="44"/>
      <c r="C6" s="41"/>
      <c r="D6" s="40" t="s">
        <v>36</v>
      </c>
      <c r="E6" s="41"/>
      <c r="F6" s="41"/>
      <c r="G6" s="41"/>
      <c r="H6" s="42" t="s">
        <v>37</v>
      </c>
      <c r="I6" s="40"/>
      <c r="J6" s="43"/>
    </row>
    <row r="7" spans="1:15" ht="15.75" customHeight="1">
      <c r="A7" s="20"/>
      <c r="B7" s="45"/>
      <c r="C7" s="46" t="s">
        <v>38</v>
      </c>
      <c r="D7" s="47" t="s">
        <v>39</v>
      </c>
      <c r="E7" s="48"/>
      <c r="F7" s="48"/>
      <c r="G7" s="48"/>
      <c r="H7" s="49"/>
      <c r="I7" s="48"/>
      <c r="J7" s="50"/>
    </row>
    <row r="8" spans="1:15" ht="24" hidden="1" customHeight="1">
      <c r="A8" s="20"/>
      <c r="B8" s="38" t="s">
        <v>40</v>
      </c>
      <c r="C8" s="39"/>
      <c r="D8" s="51"/>
      <c r="E8" s="39"/>
      <c r="F8" s="39"/>
      <c r="G8" s="52"/>
      <c r="H8" s="42" t="s">
        <v>34</v>
      </c>
      <c r="I8" s="53"/>
      <c r="J8" s="43"/>
    </row>
    <row r="9" spans="1:15" ht="15.75" hidden="1" customHeight="1">
      <c r="A9" s="20"/>
      <c r="B9" s="20"/>
      <c r="C9" s="39"/>
      <c r="D9" s="51"/>
      <c r="E9" s="39"/>
      <c r="F9" s="39"/>
      <c r="G9" s="52"/>
      <c r="H9" s="42" t="s">
        <v>37</v>
      </c>
      <c r="I9" s="53"/>
      <c r="J9" s="43"/>
    </row>
    <row r="10" spans="1:15" ht="15.75" hidden="1" customHeight="1">
      <c r="A10" s="20"/>
      <c r="B10" s="54"/>
      <c r="C10" s="55"/>
      <c r="D10" s="56"/>
      <c r="E10" s="57"/>
      <c r="F10" s="57"/>
      <c r="G10" s="58"/>
      <c r="H10" s="58"/>
      <c r="I10" s="59"/>
      <c r="J10" s="50"/>
    </row>
    <row r="11" spans="1:15" ht="24" customHeight="1">
      <c r="A11" s="20"/>
      <c r="B11" s="38" t="s">
        <v>6</v>
      </c>
      <c r="C11" s="39"/>
      <c r="D11" s="60"/>
      <c r="E11" s="60"/>
      <c r="F11" s="60"/>
      <c r="G11" s="60"/>
      <c r="H11" s="42" t="s">
        <v>34</v>
      </c>
      <c r="I11" s="61"/>
      <c r="J11" s="43"/>
    </row>
    <row r="12" spans="1:15" ht="15.75" customHeight="1">
      <c r="A12" s="20"/>
      <c r="B12" s="44"/>
      <c r="C12" s="41"/>
      <c r="D12" s="62"/>
      <c r="E12" s="62"/>
      <c r="F12" s="62"/>
      <c r="G12" s="62"/>
      <c r="H12" s="42" t="s">
        <v>37</v>
      </c>
      <c r="I12" s="61"/>
      <c r="J12" s="43"/>
    </row>
    <row r="13" spans="1:15" ht="15.75" customHeight="1">
      <c r="A13" s="20"/>
      <c r="B13" s="45"/>
      <c r="C13" s="63"/>
      <c r="D13" s="64"/>
      <c r="E13" s="64"/>
      <c r="F13" s="64"/>
      <c r="G13" s="64"/>
      <c r="H13" s="65"/>
      <c r="I13" s="48"/>
      <c r="J13" s="50"/>
    </row>
    <row r="14" spans="1:15" ht="24" hidden="1" customHeight="1">
      <c r="A14" s="20"/>
      <c r="B14" s="66" t="s">
        <v>41</v>
      </c>
      <c r="C14" s="67"/>
      <c r="D14" s="68" t="s">
        <v>42</v>
      </c>
      <c r="E14" s="69"/>
      <c r="F14" s="69"/>
      <c r="G14" s="69"/>
      <c r="H14" s="70"/>
      <c r="I14" s="69"/>
      <c r="J14" s="71"/>
    </row>
    <row r="15" spans="1:15" ht="32.25" customHeight="1">
      <c r="A15" s="20"/>
      <c r="E15" s="147"/>
      <c r="F15" s="147"/>
      <c r="G15" s="147"/>
      <c r="H15" s="147"/>
      <c r="I15" s="148"/>
      <c r="J15" s="150"/>
    </row>
    <row r="16" spans="1:15" ht="23.25" customHeight="1">
      <c r="A16" s="72" t="s">
        <v>43</v>
      </c>
      <c r="E16" s="147"/>
      <c r="F16" s="147"/>
      <c r="G16" s="147"/>
      <c r="H16" s="147"/>
      <c r="I16" s="148"/>
      <c r="J16" s="150"/>
    </row>
    <row r="17" spans="1:10" ht="23.25" customHeight="1">
      <c r="A17" s="72" t="s">
        <v>44</v>
      </c>
      <c r="E17" s="147"/>
      <c r="F17" s="147"/>
      <c r="G17" s="147"/>
      <c r="H17" s="147"/>
      <c r="I17" s="148"/>
      <c r="J17" s="150"/>
    </row>
    <row r="18" spans="1:10" ht="23.25" customHeight="1">
      <c r="A18" s="20"/>
      <c r="E18" s="147"/>
      <c r="F18" s="147"/>
      <c r="G18" s="147"/>
      <c r="H18" s="147"/>
      <c r="I18" s="149"/>
      <c r="J18" s="151"/>
    </row>
    <row r="19" spans="1:10" ht="33" customHeight="1">
      <c r="A19" s="20"/>
      <c r="B19" s="75" t="s">
        <v>45</v>
      </c>
      <c r="C19" s="73"/>
      <c r="D19" s="74"/>
      <c r="E19" s="76"/>
      <c r="F19" s="77"/>
      <c r="G19" s="78"/>
      <c r="H19" s="78"/>
      <c r="I19" s="78"/>
      <c r="J19" s="79"/>
    </row>
    <row r="20" spans="1:10" ht="23.25" customHeight="1">
      <c r="A20" s="20"/>
      <c r="B20" s="80" t="s">
        <v>46</v>
      </c>
      <c r="C20" s="73"/>
      <c r="D20" s="74"/>
      <c r="E20" s="81">
        <v>15</v>
      </c>
      <c r="F20" s="77" t="s">
        <v>47</v>
      </c>
      <c r="G20" s="152">
        <f>ZakladDPHSniVypocet</f>
        <v>0</v>
      </c>
      <c r="H20" s="153"/>
      <c r="I20" s="153"/>
      <c r="J20" s="79" t="str">
        <f t="shared" ref="J20:J25" si="0">Mena</f>
        <v>CZK</v>
      </c>
    </row>
    <row r="21" spans="1:10" ht="23.25" customHeight="1">
      <c r="A21" s="20"/>
      <c r="B21" s="80" t="s">
        <v>48</v>
      </c>
      <c r="C21" s="73"/>
      <c r="D21" s="74"/>
      <c r="E21" s="81">
        <f>SazbaDPH1</f>
        <v>15</v>
      </c>
      <c r="F21" s="77" t="s">
        <v>47</v>
      </c>
      <c r="G21" s="154">
        <f>G20*0.15</f>
        <v>0</v>
      </c>
      <c r="H21" s="155"/>
      <c r="I21" s="155"/>
      <c r="J21" s="79" t="str">
        <f t="shared" si="0"/>
        <v>CZK</v>
      </c>
    </row>
    <row r="22" spans="1:10" ht="23.25" customHeight="1">
      <c r="A22" s="20"/>
      <c r="B22" s="80" t="s">
        <v>49</v>
      </c>
      <c r="C22" s="73"/>
      <c r="D22" s="74"/>
      <c r="E22" s="81">
        <v>21</v>
      </c>
      <c r="F22" s="77" t="s">
        <v>47</v>
      </c>
      <c r="G22" s="152">
        <v>0</v>
      </c>
      <c r="H22" s="153"/>
      <c r="I22" s="153"/>
      <c r="J22" s="79" t="str">
        <f t="shared" si="0"/>
        <v>CZK</v>
      </c>
    </row>
    <row r="23" spans="1:10" ht="23.25" customHeight="1">
      <c r="A23" s="20"/>
      <c r="B23" s="82" t="s">
        <v>50</v>
      </c>
      <c r="C23" s="83"/>
      <c r="D23" s="84"/>
      <c r="E23" s="85">
        <f>SazbaDPH2</f>
        <v>21</v>
      </c>
      <c r="F23" s="86" t="s">
        <v>47</v>
      </c>
      <c r="G23" s="156">
        <f>G22*0.21</f>
        <v>0</v>
      </c>
      <c r="H23" s="157"/>
      <c r="I23" s="157"/>
      <c r="J23" s="87" t="str">
        <f t="shared" si="0"/>
        <v>CZK</v>
      </c>
    </row>
    <row r="24" spans="1:10" ht="23.25" customHeight="1" thickBot="1">
      <c r="A24" s="20"/>
      <c r="B24" s="88" t="s">
        <v>51</v>
      </c>
      <c r="C24" s="89"/>
      <c r="D24" s="90"/>
      <c r="E24" s="89"/>
      <c r="F24" s="91"/>
      <c r="G24" s="158">
        <f>0</f>
        <v>0</v>
      </c>
      <c r="H24" s="158"/>
      <c r="I24" s="158"/>
      <c r="J24" s="92" t="str">
        <f t="shared" si="0"/>
        <v>CZK</v>
      </c>
    </row>
    <row r="25" spans="1:10" ht="27.75" hidden="1" customHeight="1" thickBot="1">
      <c r="A25" s="20"/>
      <c r="B25" s="93" t="s">
        <v>52</v>
      </c>
      <c r="C25" s="94"/>
      <c r="D25" s="94"/>
      <c r="E25" s="95"/>
      <c r="F25" s="96"/>
      <c r="G25" s="97">
        <f>ZakladDPHSniVypocet+ZakladDPHZaklVypocet</f>
        <v>0</v>
      </c>
      <c r="H25" s="97"/>
      <c r="I25" s="97"/>
      <c r="J25" s="98" t="str">
        <f t="shared" si="0"/>
        <v>CZK</v>
      </c>
    </row>
    <row r="26" spans="1:10" ht="27.75" customHeight="1" thickBot="1">
      <c r="A26" s="20"/>
      <c r="B26" s="93" t="s">
        <v>53</v>
      </c>
      <c r="C26" s="99"/>
      <c r="D26" s="99"/>
      <c r="E26" s="99"/>
      <c r="F26" s="99"/>
      <c r="G26" s="100">
        <f>G20+G21+G22+G23+G24</f>
        <v>0</v>
      </c>
      <c r="H26" s="100"/>
      <c r="I26" s="100"/>
      <c r="J26" s="101" t="s">
        <v>54</v>
      </c>
    </row>
    <row r="27" spans="1:10" ht="12.75" customHeight="1">
      <c r="A27" s="20"/>
      <c r="B27" s="20"/>
      <c r="C27" s="39"/>
      <c r="D27" s="39"/>
      <c r="E27" s="39"/>
      <c r="F27" s="39"/>
      <c r="G27" s="52"/>
      <c r="H27" s="39"/>
      <c r="I27" s="52"/>
      <c r="J27" s="102"/>
    </row>
    <row r="28" spans="1:10" ht="30" customHeight="1">
      <c r="A28" s="20"/>
      <c r="B28" s="20"/>
      <c r="C28" s="39"/>
      <c r="D28" s="39"/>
      <c r="E28" s="39"/>
      <c r="F28" s="39"/>
      <c r="G28" s="52"/>
      <c r="H28" s="39"/>
      <c r="I28" s="52"/>
      <c r="J28" s="102"/>
    </row>
    <row r="29" spans="1:10" ht="18.75" customHeight="1">
      <c r="A29" s="20"/>
      <c r="B29" s="103"/>
      <c r="C29" s="104" t="s">
        <v>55</v>
      </c>
      <c r="D29" s="105"/>
      <c r="E29" s="105"/>
      <c r="F29" s="104" t="s">
        <v>56</v>
      </c>
      <c r="G29" s="105"/>
      <c r="H29" s="106"/>
      <c r="I29" s="105"/>
      <c r="J29" s="102"/>
    </row>
    <row r="30" spans="1:10" ht="47.25" customHeight="1">
      <c r="A30" s="20"/>
      <c r="B30" s="20"/>
      <c r="C30" s="39"/>
      <c r="D30" s="39"/>
      <c r="E30" s="39"/>
      <c r="F30" s="39"/>
      <c r="G30" s="52"/>
      <c r="H30" s="39"/>
      <c r="I30" s="52"/>
      <c r="J30" s="102"/>
    </row>
    <row r="31" spans="1:10" s="13" customFormat="1" ht="18.75" customHeight="1">
      <c r="A31" s="107"/>
      <c r="B31" s="107"/>
      <c r="C31" s="108"/>
      <c r="D31" s="109"/>
      <c r="E31" s="109"/>
      <c r="F31" s="108"/>
      <c r="G31" s="110"/>
      <c r="H31" s="109"/>
      <c r="I31" s="110"/>
      <c r="J31" s="111"/>
    </row>
    <row r="32" spans="1:10" ht="12.75" customHeight="1">
      <c r="A32" s="20"/>
      <c r="B32" s="20"/>
      <c r="C32" s="39"/>
      <c r="D32" s="112" t="s">
        <v>57</v>
      </c>
      <c r="E32" s="112"/>
      <c r="F32" s="39"/>
      <c r="G32" s="52"/>
      <c r="H32" s="113" t="s">
        <v>58</v>
      </c>
      <c r="I32" s="52"/>
      <c r="J32" s="102"/>
    </row>
    <row r="33" spans="1:10" ht="13.5" customHeight="1" thickBot="1">
      <c r="A33" s="114"/>
      <c r="B33" s="114"/>
      <c r="C33" s="115"/>
      <c r="D33" s="115"/>
      <c r="E33" s="115"/>
      <c r="F33" s="115"/>
      <c r="G33" s="116"/>
      <c r="H33" s="115"/>
      <c r="I33" s="116"/>
      <c r="J33" s="117"/>
    </row>
    <row r="34" spans="1:10" ht="27" hidden="1" customHeight="1">
      <c r="B34" s="118" t="s">
        <v>59</v>
      </c>
      <c r="C34" s="119"/>
      <c r="D34" s="119"/>
      <c r="E34" s="119"/>
      <c r="F34" s="120"/>
      <c r="G34" s="120"/>
      <c r="H34" s="120"/>
      <c r="I34" s="120"/>
      <c r="J34" s="119"/>
    </row>
    <row r="35" spans="1:10" ht="25.5" hidden="1" customHeight="1">
      <c r="A35" s="121" t="s">
        <v>60</v>
      </c>
      <c r="B35" s="122" t="s">
        <v>61</v>
      </c>
      <c r="C35" s="123" t="s">
        <v>62</v>
      </c>
      <c r="D35" s="124"/>
      <c r="E35" s="124"/>
      <c r="F35" s="125" t="str">
        <f>B20</f>
        <v>Základ pro sníženou DPH</v>
      </c>
      <c r="G35" s="125" t="str">
        <f>B22</f>
        <v>Základ pro základní DPH</v>
      </c>
      <c r="H35" s="126" t="s">
        <v>63</v>
      </c>
      <c r="I35" s="126" t="s">
        <v>64</v>
      </c>
      <c r="J35" s="127" t="s">
        <v>47</v>
      </c>
    </row>
    <row r="36" spans="1:10" ht="25.5" hidden="1" customHeight="1">
      <c r="A36" s="121">
        <v>1</v>
      </c>
      <c r="B36" s="128" t="s">
        <v>65</v>
      </c>
      <c r="C36" s="129" t="s">
        <v>66</v>
      </c>
      <c r="D36" s="130"/>
      <c r="E36" s="130"/>
      <c r="F36" s="131">
        <f>'[2]Rozpočet Pol'!AC111</f>
        <v>0</v>
      </c>
      <c r="G36" s="132">
        <f>'[2]Rozpočet Pol'!AD111</f>
        <v>0</v>
      </c>
      <c r="H36" s="133">
        <f>(F36*SazbaDPH1/100)+(G36*SazbaDPH2/100)</f>
        <v>0</v>
      </c>
      <c r="I36" s="133">
        <f>F36+G36+H36</f>
        <v>0</v>
      </c>
      <c r="J36" s="134" t="str">
        <f>IF(CenaCelkemVypocet=0,"",I36/CenaCelkemVypocet*100)</f>
        <v/>
      </c>
    </row>
    <row r="37" spans="1:10" ht="25.5" hidden="1" customHeight="1">
      <c r="A37" s="121"/>
      <c r="B37" s="135" t="s">
        <v>67</v>
      </c>
      <c r="C37" s="136"/>
      <c r="D37" s="136"/>
      <c r="E37" s="137"/>
      <c r="F37" s="138">
        <f>SUMIF(A36:A36,"=1",F36:F36)</f>
        <v>0</v>
      </c>
      <c r="G37" s="139">
        <f>SUMIF(A36:A36,"=1",G36:G36)</f>
        <v>0</v>
      </c>
      <c r="H37" s="139">
        <f>SUMIF(A36:A36,"=1",H36:H36)</f>
        <v>0</v>
      </c>
      <c r="I37" s="139">
        <f>SUMIF(A36:A36,"=1",I36:I36)</f>
        <v>0</v>
      </c>
      <c r="J37" s="140">
        <f>SUMIF(A36:A36,"=1",J36:J36)</f>
        <v>0</v>
      </c>
    </row>
    <row r="41" spans="1:10">
      <c r="G41" s="14"/>
      <c r="I41" s="14"/>
      <c r="J41" s="14"/>
    </row>
    <row r="42" spans="1:10">
      <c r="G42" s="14"/>
      <c r="I42" s="14"/>
      <c r="J42" s="14"/>
    </row>
    <row r="43" spans="1:10" ht="25.5" customHeight="1">
      <c r="A43" s="142"/>
      <c r="G43" s="14"/>
      <c r="I43" s="147"/>
      <c r="J43" s="147"/>
    </row>
    <row r="44" spans="1:10" ht="25.5" customHeight="1">
      <c r="A44" s="143"/>
      <c r="C44" s="147"/>
      <c r="D44" s="147"/>
      <c r="E44" s="147"/>
      <c r="G44" s="14"/>
      <c r="I44" s="147"/>
      <c r="J44" s="147"/>
    </row>
    <row r="45" spans="1:10" ht="25.5" customHeight="1">
      <c r="A45" s="143"/>
      <c r="C45" s="147"/>
      <c r="D45" s="147"/>
      <c r="E45" s="147"/>
      <c r="G45" s="14"/>
      <c r="I45" s="147"/>
      <c r="J45" s="147"/>
    </row>
    <row r="46" spans="1:10" ht="25.5" customHeight="1">
      <c r="A46" s="143"/>
      <c r="C46" s="147"/>
      <c r="D46" s="147"/>
      <c r="E46" s="147"/>
      <c r="G46" s="14"/>
      <c r="I46" s="147"/>
      <c r="J46" s="147"/>
    </row>
    <row r="47" spans="1:10" ht="25.5" customHeight="1">
      <c r="A47" s="143"/>
      <c r="C47" s="147"/>
      <c r="D47" s="147"/>
      <c r="E47" s="147"/>
      <c r="G47" s="14"/>
      <c r="I47" s="147"/>
      <c r="J47" s="147"/>
    </row>
    <row r="48" spans="1:10" ht="25.5" customHeight="1">
      <c r="A48" s="143"/>
      <c r="C48" s="147"/>
      <c r="D48" s="147"/>
      <c r="E48" s="147"/>
      <c r="G48" s="14"/>
      <c r="I48" s="147"/>
      <c r="J48" s="147"/>
    </row>
    <row r="49" spans="1:10" ht="25.5" customHeight="1">
      <c r="A49" s="143"/>
      <c r="C49" s="147"/>
      <c r="D49" s="147"/>
      <c r="E49" s="147"/>
      <c r="G49" s="14"/>
      <c r="I49" s="147"/>
      <c r="J49" s="147"/>
    </row>
    <row r="50" spans="1:10" ht="25.5" customHeight="1">
      <c r="A50" s="143"/>
      <c r="C50" s="147"/>
      <c r="D50" s="147"/>
      <c r="E50" s="147"/>
      <c r="G50" s="14"/>
      <c r="I50" s="147"/>
      <c r="J50" s="147"/>
    </row>
    <row r="51" spans="1:10" ht="25.5" customHeight="1">
      <c r="A51" s="143"/>
      <c r="C51" s="147"/>
      <c r="D51" s="147"/>
      <c r="E51" s="147"/>
      <c r="G51" s="14"/>
      <c r="I51" s="147"/>
      <c r="J51" s="147"/>
    </row>
    <row r="52" spans="1:10" ht="25.5" customHeight="1">
      <c r="A52" s="143"/>
      <c r="C52" s="147"/>
      <c r="D52" s="147"/>
      <c r="E52" s="147"/>
      <c r="G52" s="14"/>
      <c r="I52" s="147"/>
      <c r="J52" s="147"/>
    </row>
    <row r="53" spans="1:10" ht="25.5" customHeight="1">
      <c r="A53" s="143"/>
      <c r="C53" s="147"/>
      <c r="D53" s="147"/>
      <c r="E53" s="147"/>
      <c r="G53" s="14"/>
      <c r="I53" s="147"/>
      <c r="J53" s="147"/>
    </row>
    <row r="54" spans="1:10" ht="25.5" customHeight="1">
      <c r="A54" s="143"/>
      <c r="C54" s="147"/>
      <c r="D54" s="147"/>
      <c r="E54" s="147"/>
      <c r="G54" s="14"/>
      <c r="I54" s="147"/>
      <c r="J54" s="147"/>
    </row>
    <row r="55" spans="1:10" ht="25.5" customHeight="1">
      <c r="A55" s="143"/>
      <c r="C55" s="147"/>
      <c r="D55" s="147"/>
      <c r="E55" s="147"/>
      <c r="G55" s="14"/>
      <c r="I55" s="147"/>
      <c r="J55" s="147"/>
    </row>
    <row r="56" spans="1:10" ht="25.5" customHeight="1">
      <c r="A56" s="143"/>
      <c r="C56" s="147"/>
      <c r="D56" s="147"/>
      <c r="E56" s="147"/>
      <c r="G56" s="14"/>
      <c r="I56" s="147"/>
      <c r="J56" s="147"/>
    </row>
    <row r="57" spans="1:10" ht="25.5" customHeight="1">
      <c r="A57" s="144"/>
      <c r="G57" s="14"/>
      <c r="I57" s="147"/>
      <c r="J57" s="147"/>
    </row>
    <row r="58" spans="1:10">
      <c r="F58" s="145"/>
      <c r="G58" s="146"/>
      <c r="H58" s="145"/>
      <c r="I58" s="146"/>
      <c r="J58" s="146"/>
    </row>
    <row r="59" spans="1:10">
      <c r="F59" s="145"/>
      <c r="G59" s="146"/>
      <c r="H59" s="145"/>
      <c r="I59" s="146"/>
      <c r="J59" s="146"/>
    </row>
    <row r="60" spans="1:10">
      <c r="F60" s="145"/>
      <c r="G60" s="146"/>
      <c r="H60" s="145"/>
      <c r="I60" s="146"/>
      <c r="J60" s="146"/>
    </row>
  </sheetData>
  <mergeCells count="56">
    <mergeCell ref="C55:E55"/>
    <mergeCell ref="I55:J55"/>
    <mergeCell ref="C56:E56"/>
    <mergeCell ref="I56:J56"/>
    <mergeCell ref="I57:J57"/>
    <mergeCell ref="C52:E52"/>
    <mergeCell ref="I52:J52"/>
    <mergeCell ref="C53:E53"/>
    <mergeCell ref="I53:J53"/>
    <mergeCell ref="C54:E54"/>
    <mergeCell ref="I54:J54"/>
    <mergeCell ref="C49:E49"/>
    <mergeCell ref="I49:J49"/>
    <mergeCell ref="C50:E50"/>
    <mergeCell ref="I50:J50"/>
    <mergeCell ref="C51:E51"/>
    <mergeCell ref="I51:J51"/>
    <mergeCell ref="C46:E46"/>
    <mergeCell ref="I46:J46"/>
    <mergeCell ref="C47:E47"/>
    <mergeCell ref="I47:J47"/>
    <mergeCell ref="C48:E48"/>
    <mergeCell ref="I48:J48"/>
    <mergeCell ref="B37:E37"/>
    <mergeCell ref="I43:J43"/>
    <mergeCell ref="C44:E44"/>
    <mergeCell ref="I44:J44"/>
    <mergeCell ref="C45:E45"/>
    <mergeCell ref="I45:J45"/>
    <mergeCell ref="G23:I23"/>
    <mergeCell ref="G24:I24"/>
    <mergeCell ref="G25:I25"/>
    <mergeCell ref="G26:I26"/>
    <mergeCell ref="D32:E32"/>
    <mergeCell ref="C36:E36"/>
    <mergeCell ref="E18:F18"/>
    <mergeCell ref="G18:H18"/>
    <mergeCell ref="I18:J18"/>
    <mergeCell ref="G20:I20"/>
    <mergeCell ref="G21:I21"/>
    <mergeCell ref="G22:I22"/>
    <mergeCell ref="E16:F16"/>
    <mergeCell ref="G16:H16"/>
    <mergeCell ref="I16:J16"/>
    <mergeCell ref="E17:F17"/>
    <mergeCell ref="G17:H17"/>
    <mergeCell ref="I17:J17"/>
    <mergeCell ref="E15:F15"/>
    <mergeCell ref="G15:H15"/>
    <mergeCell ref="I15:J15"/>
    <mergeCell ref="B1:J1"/>
    <mergeCell ref="D2:J2"/>
    <mergeCell ref="D3:J3"/>
    <mergeCell ref="D11:G11"/>
    <mergeCell ref="D12:G12"/>
    <mergeCell ref="D13:G13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3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6"/>
  <sheetViews>
    <sheetView workbookViewId="0">
      <selection activeCell="N12" sqref="N12"/>
    </sheetView>
  </sheetViews>
  <sheetFormatPr defaultRowHeight="14.25"/>
  <cols>
    <col min="1" max="1" width="2.25" customWidth="1"/>
    <col min="2" max="2" width="10.625" customWidth="1"/>
    <col min="3" max="3" width="12" customWidth="1"/>
    <col min="4" max="4" width="16" customWidth="1"/>
    <col min="5" max="9" width="10.625" customWidth="1"/>
  </cols>
  <sheetData>
    <row r="1" spans="2:9" ht="15.75">
      <c r="B1" s="159" t="s">
        <v>0</v>
      </c>
      <c r="C1" s="10"/>
      <c r="D1" s="10"/>
      <c r="E1" s="10"/>
      <c r="F1" s="10"/>
      <c r="G1" s="10"/>
      <c r="H1" s="10"/>
      <c r="I1" s="1"/>
    </row>
    <row r="2" spans="2:9" ht="15">
      <c r="B2" s="160" t="s">
        <v>1</v>
      </c>
      <c r="C2" s="2"/>
      <c r="D2" s="11" t="s">
        <v>2</v>
      </c>
      <c r="E2" s="11"/>
      <c r="F2" s="11"/>
      <c r="G2" s="11"/>
      <c r="H2" s="11"/>
      <c r="I2" s="1"/>
    </row>
    <row r="3" spans="2:9">
      <c r="B3" s="161" t="s">
        <v>3</v>
      </c>
      <c r="C3" s="2"/>
      <c r="D3" s="12" t="s">
        <v>4</v>
      </c>
      <c r="E3" s="12"/>
      <c r="F3" s="12"/>
      <c r="G3" s="12"/>
      <c r="H3" s="12"/>
      <c r="I3" s="1"/>
    </row>
    <row r="4" spans="2:9">
      <c r="B4" s="161" t="s">
        <v>5</v>
      </c>
      <c r="C4" s="2"/>
      <c r="D4" s="12" t="s">
        <v>69</v>
      </c>
      <c r="E4" s="12"/>
      <c r="F4" s="12"/>
      <c r="G4" s="12"/>
      <c r="H4" s="12"/>
      <c r="I4" s="1"/>
    </row>
    <row r="5" spans="2:9">
      <c r="B5" s="162" t="s">
        <v>70</v>
      </c>
      <c r="C5" s="3"/>
      <c r="D5" s="3" t="s">
        <v>35</v>
      </c>
      <c r="E5" s="4"/>
      <c r="F5" s="4"/>
      <c r="G5" s="4" t="s">
        <v>71</v>
      </c>
      <c r="H5" s="4"/>
      <c r="I5" s="1"/>
    </row>
    <row r="6" spans="2:9">
      <c r="B6" s="160" t="s">
        <v>6</v>
      </c>
      <c r="C6" s="180"/>
      <c r="D6" s="185" t="s">
        <v>7</v>
      </c>
      <c r="E6" s="185"/>
      <c r="F6" s="185"/>
      <c r="G6" s="182"/>
      <c r="H6" s="183"/>
      <c r="I6" s="1"/>
    </row>
    <row r="7" spans="2:9">
      <c r="B7" s="161"/>
      <c r="C7" s="180"/>
      <c r="D7" s="180"/>
      <c r="E7" s="184"/>
      <c r="F7" s="184"/>
      <c r="G7" s="5" t="s">
        <v>8</v>
      </c>
      <c r="H7" s="184"/>
      <c r="I7" s="1"/>
    </row>
    <row r="8" spans="2:9">
      <c r="B8" s="164"/>
      <c r="C8" s="181"/>
      <c r="D8" s="181"/>
      <c r="E8" s="186"/>
      <c r="F8" s="186"/>
      <c r="I8" s="1"/>
    </row>
    <row r="9" spans="2:9">
      <c r="B9" s="163" t="s">
        <v>9</v>
      </c>
      <c r="C9" s="6" t="s">
        <v>10</v>
      </c>
      <c r="D9" s="7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165"/>
    </row>
    <row r="10" spans="2:9" ht="63.75">
      <c r="B10" s="178">
        <v>1</v>
      </c>
      <c r="C10" s="168"/>
      <c r="D10" s="172" t="s">
        <v>16</v>
      </c>
      <c r="E10" s="170"/>
      <c r="F10" s="176"/>
      <c r="G10" s="174"/>
      <c r="H10" s="9">
        <f>F10*G10</f>
        <v>0</v>
      </c>
      <c r="I10" s="165"/>
    </row>
    <row r="11" spans="2:9" ht="51">
      <c r="B11" s="179">
        <v>2</v>
      </c>
      <c r="C11" s="169"/>
      <c r="D11" s="173" t="s">
        <v>17</v>
      </c>
      <c r="E11" s="171"/>
      <c r="F11" s="177"/>
      <c r="G11" s="175"/>
      <c r="H11" s="9">
        <f t="shared" ref="H11:H19" si="0">F11*G11</f>
        <v>0</v>
      </c>
      <c r="I11" s="165"/>
    </row>
    <row r="12" spans="2:9" ht="51">
      <c r="B12" s="178">
        <v>3</v>
      </c>
      <c r="C12" s="168"/>
      <c r="D12" s="172" t="s">
        <v>18</v>
      </c>
      <c r="E12" s="170"/>
      <c r="F12" s="176"/>
      <c r="G12" s="174"/>
      <c r="H12" s="9">
        <f t="shared" si="0"/>
        <v>0</v>
      </c>
      <c r="I12" s="165"/>
    </row>
    <row r="13" spans="2:9" ht="25.5">
      <c r="B13" s="179">
        <v>4</v>
      </c>
      <c r="C13" s="169"/>
      <c r="D13" s="173" t="s">
        <v>19</v>
      </c>
      <c r="E13" s="171"/>
      <c r="F13" s="177"/>
      <c r="G13" s="175"/>
      <c r="H13" s="9">
        <f t="shared" si="0"/>
        <v>0</v>
      </c>
      <c r="I13" s="165"/>
    </row>
    <row r="14" spans="2:9" ht="28.5" customHeight="1">
      <c r="B14" s="178">
        <v>5</v>
      </c>
      <c r="C14" s="168"/>
      <c r="D14" s="172" t="s">
        <v>20</v>
      </c>
      <c r="E14" s="170"/>
      <c r="F14" s="176"/>
      <c r="G14" s="174"/>
      <c r="H14" s="9">
        <f t="shared" si="0"/>
        <v>0</v>
      </c>
      <c r="I14" s="165"/>
    </row>
    <row r="15" spans="2:9" ht="25.5">
      <c r="B15" s="179">
        <v>6</v>
      </c>
      <c r="C15" s="169"/>
      <c r="D15" s="173" t="s">
        <v>21</v>
      </c>
      <c r="E15" s="171"/>
      <c r="F15" s="177"/>
      <c r="G15" s="175"/>
      <c r="H15" s="9">
        <f t="shared" si="0"/>
        <v>0</v>
      </c>
      <c r="I15" s="165"/>
    </row>
    <row r="16" spans="2:9" ht="25.5">
      <c r="B16" s="179">
        <v>7</v>
      </c>
      <c r="C16" s="169"/>
      <c r="D16" s="173" t="s">
        <v>22</v>
      </c>
      <c r="E16" s="171"/>
      <c r="F16" s="177"/>
      <c r="G16" s="175"/>
      <c r="H16" s="9">
        <f t="shared" si="0"/>
        <v>0</v>
      </c>
      <c r="I16" s="165"/>
    </row>
    <row r="17" spans="2:9" ht="22.5" customHeight="1">
      <c r="B17" s="178">
        <v>8</v>
      </c>
      <c r="C17" s="168"/>
      <c r="D17" s="172" t="s">
        <v>23</v>
      </c>
      <c r="E17" s="170"/>
      <c r="F17" s="176"/>
      <c r="G17" s="174"/>
      <c r="H17" s="9">
        <f t="shared" si="0"/>
        <v>0</v>
      </c>
      <c r="I17" s="165"/>
    </row>
    <row r="18" spans="2:9" ht="27" customHeight="1">
      <c r="B18" s="179">
        <v>9</v>
      </c>
      <c r="C18" s="169"/>
      <c r="D18" s="173" t="s">
        <v>24</v>
      </c>
      <c r="E18" s="171"/>
      <c r="F18" s="177"/>
      <c r="G18" s="175"/>
      <c r="H18" s="9">
        <f t="shared" si="0"/>
        <v>0</v>
      </c>
      <c r="I18" s="165"/>
    </row>
    <row r="19" spans="2:9" ht="25.5" customHeight="1">
      <c r="B19" s="187">
        <v>10</v>
      </c>
      <c r="C19" s="188"/>
      <c r="D19" s="189" t="s">
        <v>25</v>
      </c>
      <c r="E19" s="190"/>
      <c r="F19" s="191"/>
      <c r="G19" s="192"/>
      <c r="H19" s="9">
        <f t="shared" si="0"/>
        <v>0</v>
      </c>
      <c r="I19" s="165"/>
    </row>
    <row r="20" spans="2:9">
      <c r="B20" s="194" t="s">
        <v>82</v>
      </c>
      <c r="C20" s="194"/>
      <c r="D20" s="194"/>
      <c r="E20" s="194"/>
      <c r="F20" s="194"/>
      <c r="G20" s="194"/>
      <c r="H20" s="195">
        <f>SUM(H10:H19)</f>
        <v>0</v>
      </c>
    </row>
    <row r="21" spans="2:9">
      <c r="B21" s="193"/>
      <c r="C21" s="193"/>
      <c r="D21" s="193"/>
      <c r="E21" s="193"/>
      <c r="F21" s="193"/>
      <c r="G21" s="193"/>
      <c r="H21" s="193"/>
    </row>
    <row r="22" spans="2:9">
      <c r="B22" t="s">
        <v>72</v>
      </c>
      <c r="C22" s="166" t="s">
        <v>77</v>
      </c>
      <c r="E22" s="167"/>
    </row>
    <row r="23" spans="2:9">
      <c r="B23" t="s">
        <v>73</v>
      </c>
      <c r="C23" s="166" t="s">
        <v>78</v>
      </c>
    </row>
    <row r="24" spans="2:9">
      <c r="B24" t="s">
        <v>74</v>
      </c>
      <c r="C24" s="166" t="s">
        <v>79</v>
      </c>
    </row>
    <row r="25" spans="2:9">
      <c r="B25" t="s">
        <v>75</v>
      </c>
      <c r="C25" s="166" t="s">
        <v>80</v>
      </c>
    </row>
    <row r="26" spans="2:9">
      <c r="B26" t="s">
        <v>76</v>
      </c>
      <c r="C26" s="166" t="s">
        <v>81</v>
      </c>
    </row>
  </sheetData>
  <mergeCells count="4">
    <mergeCell ref="B1:H1"/>
    <mergeCell ref="D2:H2"/>
    <mergeCell ref="D3:H3"/>
    <mergeCell ref="D4:H4"/>
  </mergeCells>
  <pageMargins left="0" right="0" top="0.39370078740157477" bottom="0.39370078740157477" header="0" footer="0"/>
  <pageSetup paperSize="9" orientation="portrait" r:id="rId1"/>
  <headerFooter>
    <oddHeader>&amp;C&amp;A</oddHeader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38</vt:i4>
      </vt:variant>
    </vt:vector>
  </HeadingPairs>
  <TitlesOfParts>
    <vt:vector size="41" baseType="lpstr">
      <vt:lpstr>Pokyny pro vyplnění</vt:lpstr>
      <vt:lpstr>Stavba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Stavba!dpsc</vt:lpstr>
      <vt:lpstr>Stavba!IČO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Stavba!ZakladDPHSniVypocet</vt:lpstr>
      <vt:lpstr>Stavba!ZakladDPHZaklVypocet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Markupová</dc:creator>
  <cp:lastModifiedBy>Kateřina Markupová</cp:lastModifiedBy>
  <cp:revision>3</cp:revision>
  <cp:lastPrinted>2019-06-13T07:50:13Z</cp:lastPrinted>
  <dcterms:created xsi:type="dcterms:W3CDTF">2019-05-28T14:47:24Z</dcterms:created>
  <dcterms:modified xsi:type="dcterms:W3CDTF">2019-06-13T08:03:11Z</dcterms:modified>
</cp:coreProperties>
</file>